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20" windowHeight="5610" activeTab="3"/>
  </bookViews>
  <sheets>
    <sheet name="Receipts" sheetId="1" r:id="rId1"/>
    <sheet name="Payments" sheetId="2" r:id="rId2"/>
    <sheet name="Control ac" sheetId="3" r:id="rId3"/>
    <sheet name="Accounts" sheetId="4" r:id="rId4"/>
  </sheets>
  <definedNames/>
  <calcPr fullCalcOnLoad="1"/>
</workbook>
</file>

<file path=xl/sharedStrings.xml><?xml version="1.0" encoding="utf-8"?>
<sst xmlns="http://schemas.openxmlformats.org/spreadsheetml/2006/main" count="714" uniqueCount="267">
  <si>
    <t>Date</t>
  </si>
  <si>
    <t>Payee</t>
  </si>
  <si>
    <t>Detail</t>
  </si>
  <si>
    <t>Total</t>
  </si>
  <si>
    <t>£</t>
  </si>
  <si>
    <t>BANK RECEIPTS</t>
  </si>
  <si>
    <t>Rec</t>
  </si>
  <si>
    <t>Precept</t>
  </si>
  <si>
    <t>Interest</t>
  </si>
  <si>
    <t>VAT refund</t>
  </si>
  <si>
    <t>Chq No</t>
  </si>
  <si>
    <t>Ref</t>
  </si>
  <si>
    <t>BANK PAYMENTS</t>
  </si>
  <si>
    <t>Insurance</t>
  </si>
  <si>
    <t>SALC</t>
  </si>
  <si>
    <t>Street lighting</t>
  </si>
  <si>
    <t>Audit fee</t>
  </si>
  <si>
    <t>Admin</t>
  </si>
  <si>
    <t>Grants</t>
  </si>
  <si>
    <t>BANK CONTROL ACCOUNT</t>
  </si>
  <si>
    <t>Dr</t>
  </si>
  <si>
    <t>Cr</t>
  </si>
  <si>
    <t>Receipts</t>
  </si>
  <si>
    <t>Payments</t>
  </si>
  <si>
    <t>Balance c/f</t>
  </si>
  <si>
    <t>Bank reconciliation</t>
  </si>
  <si>
    <t>Balance per statements:</t>
  </si>
  <si>
    <t>Current account</t>
  </si>
  <si>
    <t>savings account</t>
  </si>
  <si>
    <t>General admin</t>
  </si>
  <si>
    <t>VAT paid</t>
  </si>
  <si>
    <t>Less: expenditure</t>
  </si>
  <si>
    <t xml:space="preserve">Total </t>
  </si>
  <si>
    <t xml:space="preserve">  </t>
  </si>
  <si>
    <t>street furniture</t>
  </si>
  <si>
    <t>Misc</t>
  </si>
  <si>
    <t>Name</t>
  </si>
  <si>
    <t>Churchyard grant</t>
  </si>
  <si>
    <t>Street Furniture</t>
  </si>
  <si>
    <t>Little Wenlock PARISH COUNCIL</t>
  </si>
  <si>
    <t>Village Hall</t>
  </si>
  <si>
    <t>Transparency Fund</t>
  </si>
  <si>
    <t>unpresented chq</t>
  </si>
  <si>
    <t>LW PCC churchyard main</t>
  </si>
  <si>
    <t>Ward Fund</t>
  </si>
  <si>
    <t>ADJ</t>
  </si>
  <si>
    <t>Grasscutting</t>
  </si>
  <si>
    <t>Section 137</t>
  </si>
  <si>
    <t>Projects</t>
  </si>
  <si>
    <t>Training</t>
  </si>
  <si>
    <t>gym furniture</t>
  </si>
  <si>
    <t>ROW</t>
  </si>
  <si>
    <t>Newsletter and Website</t>
  </si>
  <si>
    <t>Village Hall Hire</t>
  </si>
  <si>
    <t>Highways/gritting</t>
  </si>
  <si>
    <t>playing field</t>
  </si>
  <si>
    <t>Elections</t>
  </si>
  <si>
    <t>christmas tree</t>
  </si>
  <si>
    <t xml:space="preserve">unallocated reserves </t>
  </si>
  <si>
    <t>poppy wreath</t>
  </si>
  <si>
    <t>street works</t>
  </si>
  <si>
    <t>Income</t>
  </si>
  <si>
    <t>less unpresented chq</t>
  </si>
  <si>
    <t>add unpresented cr</t>
  </si>
  <si>
    <t>Sub total</t>
  </si>
  <si>
    <t>Y/E 2021</t>
  </si>
  <si>
    <t xml:space="preserve">Wrekin </t>
  </si>
  <si>
    <t>allocated reserves</t>
  </si>
  <si>
    <t>West Mercia PCC</t>
  </si>
  <si>
    <t>Salary</t>
  </si>
  <si>
    <t>Y/e 22</t>
  </si>
  <si>
    <t>y/e 22</t>
  </si>
  <si>
    <t>Expenses</t>
  </si>
  <si>
    <t>newsletter and website</t>
  </si>
  <si>
    <t>Climate Change</t>
  </si>
  <si>
    <t>Staff costs</t>
  </si>
  <si>
    <t>misc</t>
  </si>
  <si>
    <t>HMRC</t>
  </si>
  <si>
    <t>PAYE</t>
  </si>
  <si>
    <t>Y/E 2022</t>
  </si>
  <si>
    <t>Balance b/f 31.03.21</t>
  </si>
  <si>
    <t xml:space="preserve">Little Wenlock PARISH COUNCIL </t>
  </si>
  <si>
    <t>12.4.21</t>
  </si>
  <si>
    <t>Vision ICT</t>
  </si>
  <si>
    <t>Email</t>
  </si>
  <si>
    <t xml:space="preserve">Mrs J Madeley </t>
  </si>
  <si>
    <t>Morelock Signs Ltd</t>
  </si>
  <si>
    <t>SID</t>
  </si>
  <si>
    <t>15.4.21</t>
  </si>
  <si>
    <t>Shropshire Council</t>
  </si>
  <si>
    <t>Pension payment</t>
  </si>
  <si>
    <t>online</t>
  </si>
  <si>
    <t>23.4.21</t>
  </si>
  <si>
    <t>SSE</t>
  </si>
  <si>
    <t>Electric power</t>
  </si>
  <si>
    <t>dd</t>
  </si>
  <si>
    <t>1.4.21</t>
  </si>
  <si>
    <t>Telford and Wrekin Precept</t>
  </si>
  <si>
    <t>x</t>
  </si>
  <si>
    <t>Balance b/f - 1 April 2021</t>
  </si>
  <si>
    <t>28.4.21</t>
  </si>
  <si>
    <t>Mrs J E Madeley</t>
  </si>
  <si>
    <t>salary</t>
  </si>
  <si>
    <t>admin</t>
  </si>
  <si>
    <t>18.5.21</t>
  </si>
  <si>
    <t>staff pension</t>
  </si>
  <si>
    <t>olp</t>
  </si>
  <si>
    <t>24.5.21</t>
  </si>
  <si>
    <t>4.5.21</t>
  </si>
  <si>
    <t>14.6.21</t>
  </si>
  <si>
    <t>Shropsire LGS</t>
  </si>
  <si>
    <t>SUB</t>
  </si>
  <si>
    <t>Mrs R Turner</t>
  </si>
  <si>
    <t>Mrs J Madeley</t>
  </si>
  <si>
    <t>LW Village Hall</t>
  </si>
  <si>
    <t>Share of play area refresh</t>
  </si>
  <si>
    <t>St Lawrence PCC</t>
  </si>
  <si>
    <t>grant for churchyard maint</t>
  </si>
  <si>
    <t>19.6.21</t>
  </si>
  <si>
    <t>Street light power</t>
  </si>
  <si>
    <t>1.6.21</t>
  </si>
  <si>
    <t>Unpresent chqs</t>
  </si>
  <si>
    <t>Y/e 23</t>
  </si>
  <si>
    <t>19.7.21</t>
  </si>
  <si>
    <t>18.7.21</t>
  </si>
  <si>
    <t>E.on</t>
  </si>
  <si>
    <t>Annual Street light maint</t>
  </si>
  <si>
    <t>expenses</t>
  </si>
  <si>
    <t>Cames &amp; Co</t>
  </si>
  <si>
    <t>1.7.21</t>
  </si>
  <si>
    <t>1.8.21</t>
  </si>
  <si>
    <t>19.8.21</t>
  </si>
  <si>
    <t>HMRC VAT</t>
  </si>
  <si>
    <t>23.7.21</t>
  </si>
  <si>
    <t>ICO</t>
  </si>
  <si>
    <t>Data Protection registrer</t>
  </si>
  <si>
    <t>20.8.21</t>
  </si>
  <si>
    <t>Balances at 31.03.22</t>
  </si>
  <si>
    <t>13.9.21</t>
  </si>
  <si>
    <t xml:space="preserve">salary </t>
  </si>
  <si>
    <t xml:space="preserve">shrophsire council </t>
  </si>
  <si>
    <t>ROSPA</t>
  </si>
  <si>
    <t>safety check</t>
  </si>
  <si>
    <t xml:space="preserve">K Smith </t>
  </si>
  <si>
    <t>contract</t>
  </si>
  <si>
    <t>Hope House</t>
  </si>
  <si>
    <t>s137 grant</t>
  </si>
  <si>
    <t>20.9.21</t>
  </si>
  <si>
    <t>1.9.21</t>
  </si>
  <si>
    <t>30.9.21</t>
  </si>
  <si>
    <t>6.10.21</t>
  </si>
  <si>
    <t>Midland Playscapes</t>
  </si>
  <si>
    <t>adult gym equipment rep</t>
  </si>
  <si>
    <t>13.10.21</t>
  </si>
  <si>
    <t>Pension</t>
  </si>
  <si>
    <t>1.10.21</t>
  </si>
  <si>
    <t>21..10.21</t>
  </si>
  <si>
    <t>21.10.21</t>
  </si>
  <si>
    <t>Age Uk</t>
  </si>
  <si>
    <t>Explanation of the council tax base (as best as I can do).</t>
  </si>
  <si>
    <t>Parish and Town Council element is usually the smallest element.</t>
  </si>
  <si>
    <t xml:space="preserve">this is two examples of how the formula is generated.  </t>
  </si>
  <si>
    <t>This year the formula is  higher at £244.40.  last year it was £242.50</t>
  </si>
  <si>
    <t xml:space="preserve">last year a band D property paid £58.84 this raised £14268.70 </t>
  </si>
  <si>
    <t>Whilst the precept raises enough funds to cover the proposed expenditure the parish council needs to look at</t>
  </si>
  <si>
    <t xml:space="preserve">holding sufficient reserves to have funds available for repairs to assets.  </t>
  </si>
  <si>
    <t>If you want any further explanations please email me before the meeting so I can explain or be prepared to answer.</t>
  </si>
  <si>
    <t>A form has to be sent to Telford and Wrekin Finance dept by that date.</t>
  </si>
  <si>
    <t xml:space="preserve">Telford and Wrekin Council issue the council tax bill each year.  </t>
  </si>
  <si>
    <t>That is made up of precept requests from themselves, fire authority, police and crime commissioner</t>
  </si>
  <si>
    <t>and parish and town councils.</t>
  </si>
  <si>
    <t xml:space="preserve">The Council tax base formula is made up of many elements and alters each year.  </t>
  </si>
  <si>
    <t>There are many reasons.  Occupancy of properties, ie single, multipule, vacant. The number of residents claiming housing benefit</t>
  </si>
  <si>
    <t xml:space="preserve">A referendum is triggered is the precept is increased by more than 2%.  </t>
  </si>
  <si>
    <t xml:space="preserve">This means Parish and Town Councils can increase their precept to suit their spending plans without having </t>
  </si>
  <si>
    <t xml:space="preserve">councils.  </t>
  </si>
  <si>
    <t xml:space="preserve">At a recent training session I attended with NALC it was confirmed there are no plans to enact the referendum </t>
  </si>
  <si>
    <t xml:space="preserve">however it has never been enacted for parish and town </t>
  </si>
  <si>
    <t xml:space="preserve">Parish and Town Councils are subject to the referendum leglislation as are all the other precept authorities are, </t>
  </si>
  <si>
    <t xml:space="preserve">the referendum is an element of the Localism Act 2000 in our sector.  </t>
  </si>
  <si>
    <t>to pay for a referendum it may loose to ensure the public are not happy with the increase.</t>
  </si>
  <si>
    <t>this year is the precept was to reamin the same £58.84 it would raise £14380.49 an increase of £111.79</t>
  </si>
  <si>
    <t xml:space="preserve">The budget enables the parish council set the precept.  </t>
  </si>
  <si>
    <t>8.11.21</t>
  </si>
  <si>
    <t>grounds maintenance</t>
  </si>
  <si>
    <t xml:space="preserve">Little Wenlock Village Hall </t>
  </si>
  <si>
    <t>Grant for heat pump</t>
  </si>
  <si>
    <t>Age UK STW</t>
  </si>
  <si>
    <t>3.11.21</t>
  </si>
  <si>
    <t xml:space="preserve">RBL </t>
  </si>
  <si>
    <t>d cd</t>
  </si>
  <si>
    <t>19.11.21</t>
  </si>
  <si>
    <t>Go daddy</t>
  </si>
  <si>
    <t xml:space="preserve">domain name for lw.org </t>
  </si>
  <si>
    <t>23.11.21</t>
  </si>
  <si>
    <t xml:space="preserve">Shropshire Council </t>
  </si>
  <si>
    <t>Pension olp</t>
  </si>
  <si>
    <t>cdp</t>
  </si>
  <si>
    <t>chq no</t>
  </si>
  <si>
    <t>13.12.21</t>
  </si>
  <si>
    <t>MRS J Madeley</t>
  </si>
  <si>
    <t>Broseley First Responders</t>
  </si>
  <si>
    <t>Wellers Hedleys</t>
  </si>
  <si>
    <t>legal work for playing f</t>
  </si>
  <si>
    <t>hire</t>
  </si>
  <si>
    <t>Elaine Adams</t>
  </si>
  <si>
    <t>plants for planters nw</t>
  </si>
  <si>
    <t>Raby Estate Shropshire</t>
  </si>
  <si>
    <t>Christmas tree</t>
  </si>
  <si>
    <t>H Betts</t>
  </si>
  <si>
    <t>freeman gift purchase</t>
  </si>
  <si>
    <t>20.12.21</t>
  </si>
  <si>
    <t>The decision on how much to raise needs to be made by 1.2.22.</t>
  </si>
  <si>
    <t>Transfers</t>
  </si>
  <si>
    <t>closing Barclays Account</t>
  </si>
  <si>
    <t>current account</t>
  </si>
  <si>
    <t>21.12.21</t>
  </si>
  <si>
    <t>savings  account</t>
  </si>
  <si>
    <t>1.11.21</t>
  </si>
  <si>
    <t>1.12.21</t>
  </si>
  <si>
    <t>A £1000.00 on the precept will cost a band D property £4.09 per annum or .34p a month.</t>
  </si>
  <si>
    <t>A £500.00 on the precept will cost a band D property £2.04 per annum or .17p per month.</t>
  </si>
  <si>
    <t>6.95% increase</t>
  </si>
  <si>
    <t>3.47% increase</t>
  </si>
  <si>
    <t>Y/E 2021+B3:K26A1B3:K24B3:K25B3:K22B3:M22</t>
  </si>
  <si>
    <t xml:space="preserve">A 2% increase will  add £287.60 to the total precept.  </t>
  </si>
  <si>
    <t>This means a band D property would have an increase of  £1.17 per annum  or 9p a month.</t>
  </si>
  <si>
    <t>10.1.22</t>
  </si>
  <si>
    <t>20.1.22</t>
  </si>
  <si>
    <t>DB Computing</t>
  </si>
  <si>
    <t>Acer Laptop</t>
  </si>
  <si>
    <t>db cd</t>
  </si>
  <si>
    <t>24.1.22</t>
  </si>
  <si>
    <t>Street Lighting</t>
  </si>
  <si>
    <t>Street LIghting</t>
  </si>
  <si>
    <t>13.1.22</t>
  </si>
  <si>
    <t>Telford and Wrekin ward fund</t>
  </si>
  <si>
    <t>donation after defib train</t>
  </si>
  <si>
    <t>25.1.22</t>
  </si>
  <si>
    <t>would like an olp.</t>
  </si>
  <si>
    <t>14.2.22</t>
  </si>
  <si>
    <t>MRs J Madeley</t>
  </si>
  <si>
    <t>Vision ict</t>
  </si>
  <si>
    <t>email accounts</t>
  </si>
  <si>
    <t>Mrs E Adams</t>
  </si>
  <si>
    <t>planter flowers New Works</t>
  </si>
  <si>
    <t>street light maintenance contract</t>
  </si>
  <si>
    <t>Mrs r Turner</t>
  </si>
  <si>
    <t>salary calculations</t>
  </si>
  <si>
    <t>Mr T Stevens</t>
  </si>
  <si>
    <t>library cupboard</t>
  </si>
  <si>
    <t>21.2.22</t>
  </si>
  <si>
    <t>Strret lighting</t>
  </si>
  <si>
    <t>1.2.22</t>
  </si>
  <si>
    <t>X</t>
  </si>
  <si>
    <t>14.3.22</t>
  </si>
  <si>
    <t>Mrs J madeley</t>
  </si>
  <si>
    <t>Website</t>
  </si>
  <si>
    <t>23.3.22</t>
  </si>
  <si>
    <t>CPRE</t>
  </si>
  <si>
    <t>sub</t>
  </si>
  <si>
    <t>25.3.22</t>
  </si>
  <si>
    <t xml:space="preserve">Accounts for Litte Wenlock Parish Council year ended 31.3.22 </t>
  </si>
  <si>
    <t>need olp</t>
  </si>
  <si>
    <t>.21.3.22</t>
  </si>
  <si>
    <t>21.3.22</t>
  </si>
  <si>
    <t>Vision Ict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</si>
</sst>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#,##0.00\ ;\(#,##0.00\)"/>
    <numFmt numFmtId="174" formatCode="0.0"/>
    <numFmt numFmtId="175" formatCode="0.000"/>
    <numFmt numFmtId="176" formatCode="_-* #,##0.0_-;\-* #,##0.0_-;_-* &quot;-&quot;??_-;_-@_-"/>
    <numFmt numFmtId="177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u val="singleAccounting"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 tint="-0.24997000396251678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0"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2" fillId="0" borderId="0" xfId="0" applyFont="1" applyFill="1" applyAlignment="1">
      <alignment/>
    </xf>
    <xf numFmtId="16" fontId="0" fillId="0" borderId="0" xfId="0" applyNumberFormat="1" applyAlignment="1">
      <alignment/>
    </xf>
    <xf numFmtId="4" fontId="0" fillId="0" borderId="0" xfId="0" applyNumberFormat="1" applyAlignment="1">
      <alignment/>
    </xf>
    <xf numFmtId="43" fontId="0" fillId="0" borderId="10" xfId="42" applyFont="1" applyBorder="1" applyAlignment="1">
      <alignment/>
    </xf>
    <xf numFmtId="0" fontId="0" fillId="0" borderId="0" xfId="0" applyFill="1" applyAlignment="1">
      <alignment/>
    </xf>
    <xf numFmtId="43" fontId="0" fillId="0" borderId="0" xfId="0" applyNumberFormat="1" applyAlignment="1">
      <alignment/>
    </xf>
    <xf numFmtId="0" fontId="44" fillId="0" borderId="0" xfId="0" applyFont="1" applyAlignment="1">
      <alignment/>
    </xf>
    <xf numFmtId="43" fontId="44" fillId="0" borderId="0" xfId="42" applyFont="1" applyAlignment="1">
      <alignment horizontal="center"/>
    </xf>
    <xf numFmtId="43" fontId="0" fillId="0" borderId="11" xfId="42" applyFont="1" applyBorder="1" applyAlignment="1">
      <alignment/>
    </xf>
    <xf numFmtId="0" fontId="0" fillId="0" borderId="0" xfId="0" applyAlignment="1">
      <alignment horizontal="left"/>
    </xf>
    <xf numFmtId="43" fontId="0" fillId="0" borderId="0" xfId="42" applyFont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43" fontId="0" fillId="0" borderId="0" xfId="42" applyFont="1" applyAlignment="1">
      <alignment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17" fontId="0" fillId="0" borderId="0" xfId="0" applyNumberFormat="1" applyAlignment="1">
      <alignment/>
    </xf>
    <xf numFmtId="0" fontId="4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72" fontId="47" fillId="0" borderId="0" xfId="0" applyNumberFormat="1" applyFont="1" applyAlignment="1">
      <alignment/>
    </xf>
    <xf numFmtId="9" fontId="47" fillId="0" borderId="0" xfId="0" applyNumberFormat="1" applyFont="1" applyAlignment="1">
      <alignment/>
    </xf>
    <xf numFmtId="43" fontId="24" fillId="0" borderId="12" xfId="42" applyFont="1" applyBorder="1" applyAlignment="1">
      <alignment/>
    </xf>
    <xf numFmtId="2" fontId="0" fillId="0" borderId="12" xfId="0" applyNumberFormat="1" applyBorder="1" applyAlignment="1">
      <alignment/>
    </xf>
    <xf numFmtId="43" fontId="0" fillId="0" borderId="0" xfId="42" applyFont="1" applyAlignment="1">
      <alignment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15" fontId="47" fillId="0" borderId="12" xfId="0" applyNumberFormat="1" applyFont="1" applyFill="1" applyBorder="1" applyAlignment="1">
      <alignment/>
    </xf>
    <xf numFmtId="0" fontId="47" fillId="0" borderId="12" xfId="0" applyFont="1" applyFill="1" applyBorder="1" applyAlignment="1">
      <alignment/>
    </xf>
    <xf numFmtId="0" fontId="47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72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47" fillId="0" borderId="12" xfId="0" applyFont="1" applyBorder="1" applyAlignment="1">
      <alignment/>
    </xf>
    <xf numFmtId="2" fontId="47" fillId="0" borderId="12" xfId="0" applyNumberFormat="1" applyFont="1" applyBorder="1" applyAlignment="1">
      <alignment/>
    </xf>
    <xf numFmtId="173" fontId="47" fillId="0" borderId="12" xfId="0" applyNumberFormat="1" applyFont="1" applyBorder="1" applyAlignment="1">
      <alignment/>
    </xf>
    <xf numFmtId="43" fontId="47" fillId="0" borderId="12" xfId="42" applyFont="1" applyBorder="1" applyAlignment="1">
      <alignment/>
    </xf>
    <xf numFmtId="2" fontId="5" fillId="0" borderId="12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 wrapText="1"/>
    </xf>
    <xf numFmtId="2" fontId="5" fillId="0" borderId="12" xfId="0" applyNumberFormat="1" applyFont="1" applyFill="1" applyBorder="1" applyAlignment="1">
      <alignment wrapText="1"/>
    </xf>
    <xf numFmtId="2" fontId="5" fillId="0" borderId="12" xfId="0" applyNumberFormat="1" applyFont="1" applyFill="1" applyBorder="1" applyAlignment="1">
      <alignment/>
    </xf>
    <xf numFmtId="0" fontId="4" fillId="15" borderId="12" xfId="0" applyFont="1" applyFill="1" applyBorder="1" applyAlignment="1">
      <alignment/>
    </xf>
    <xf numFmtId="0" fontId="4" fillId="15" borderId="12" xfId="0" applyFont="1" applyFill="1" applyBorder="1" applyAlignment="1">
      <alignment horizontal="center"/>
    </xf>
    <xf numFmtId="0" fontId="4" fillId="15" borderId="12" xfId="0" applyFont="1" applyFill="1" applyBorder="1" applyAlignment="1">
      <alignment horizontal="left"/>
    </xf>
    <xf numFmtId="172" fontId="4" fillId="15" borderId="12" xfId="0" applyNumberFormat="1" applyFont="1" applyFill="1" applyBorder="1" applyAlignment="1">
      <alignment/>
    </xf>
    <xf numFmtId="0" fontId="4" fillId="15" borderId="12" xfId="0" applyFont="1" applyFill="1" applyBorder="1" applyAlignment="1">
      <alignment wrapText="1"/>
    </xf>
    <xf numFmtId="0" fontId="47" fillId="15" borderId="12" xfId="0" applyFont="1" applyFill="1" applyBorder="1" applyAlignment="1">
      <alignment/>
    </xf>
    <xf numFmtId="172" fontId="47" fillId="15" borderId="12" xfId="42" applyNumberFormat="1" applyFont="1" applyFill="1" applyBorder="1" applyAlignment="1">
      <alignment/>
    </xf>
    <xf numFmtId="43" fontId="47" fillId="15" borderId="12" xfId="42" applyFont="1" applyFill="1" applyBorder="1" applyAlignment="1">
      <alignment/>
    </xf>
    <xf numFmtId="172" fontId="47" fillId="15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43" fontId="2" fillId="0" borderId="12" xfId="42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/>
    </xf>
    <xf numFmtId="16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3" fontId="0" fillId="0" borderId="12" xfId="42" applyFont="1" applyBorder="1" applyAlignment="1">
      <alignment/>
    </xf>
    <xf numFmtId="43" fontId="0" fillId="0" borderId="12" xfId="0" applyNumberFormat="1" applyBorder="1" applyAlignment="1">
      <alignment/>
    </xf>
    <xf numFmtId="0" fontId="2" fillId="15" borderId="12" xfId="0" applyFont="1" applyFill="1" applyBorder="1" applyAlignment="1">
      <alignment/>
    </xf>
    <xf numFmtId="0" fontId="2" fillId="15" borderId="12" xfId="0" applyFont="1" applyFill="1" applyBorder="1" applyAlignment="1">
      <alignment wrapText="1"/>
    </xf>
    <xf numFmtId="0" fontId="2" fillId="15" borderId="12" xfId="0" applyFont="1" applyFill="1" applyBorder="1" applyAlignment="1">
      <alignment horizontal="center"/>
    </xf>
    <xf numFmtId="43" fontId="2" fillId="15" borderId="12" xfId="42" applyFont="1" applyFill="1" applyBorder="1" applyAlignment="1">
      <alignment/>
    </xf>
    <xf numFmtId="0" fontId="0" fillId="0" borderId="19" xfId="0" applyBorder="1" applyAlignment="1">
      <alignment/>
    </xf>
    <xf numFmtId="0" fontId="44" fillId="15" borderId="20" xfId="0" applyFont="1" applyFill="1" applyBorder="1" applyAlignment="1">
      <alignment/>
    </xf>
    <xf numFmtId="0" fontId="26" fillId="15" borderId="21" xfId="0" applyFont="1" applyFill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0" fillId="0" borderId="22" xfId="0" applyBorder="1" applyAlignment="1">
      <alignment/>
    </xf>
    <xf numFmtId="0" fontId="44" fillId="0" borderId="19" xfId="0" applyFont="1" applyBorder="1" applyAlignment="1">
      <alignment horizontal="center"/>
    </xf>
    <xf numFmtId="2" fontId="0" fillId="0" borderId="22" xfId="0" applyNumberFormat="1" applyBorder="1" applyAlignment="1">
      <alignment/>
    </xf>
    <xf numFmtId="173" fontId="47" fillId="15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6" fillId="33" borderId="23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12" xfId="0" applyFill="1" applyBorder="1" applyAlignment="1">
      <alignment/>
    </xf>
    <xf numFmtId="0" fontId="24" fillId="0" borderId="12" xfId="0" applyFont="1" applyFill="1" applyBorder="1" applyAlignment="1">
      <alignment/>
    </xf>
    <xf numFmtId="43" fontId="26" fillId="0" borderId="21" xfId="42" applyFont="1" applyBorder="1" applyAlignment="1">
      <alignment/>
    </xf>
    <xf numFmtId="0" fontId="47" fillId="0" borderId="16" xfId="0" applyFont="1" applyBorder="1" applyAlignment="1">
      <alignment/>
    </xf>
    <xf numFmtId="173" fontId="0" fillId="0" borderId="12" xfId="0" applyNumberFormat="1" applyBorder="1" applyAlignment="1">
      <alignment/>
    </xf>
    <xf numFmtId="172" fontId="47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Border="1" applyAlignment="1">
      <alignment horizontal="left"/>
    </xf>
    <xf numFmtId="0" fontId="26" fillId="0" borderId="13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173" fontId="0" fillId="15" borderId="12" xfId="0" applyNumberFormat="1" applyFill="1" applyBorder="1" applyAlignment="1">
      <alignment/>
    </xf>
    <xf numFmtId="0" fontId="26" fillId="0" borderId="12" xfId="0" applyFont="1" applyFill="1" applyBorder="1" applyAlignment="1">
      <alignment/>
    </xf>
    <xf numFmtId="0" fontId="44" fillId="0" borderId="12" xfId="0" applyFont="1" applyFill="1" applyBorder="1" applyAlignment="1">
      <alignment/>
    </xf>
    <xf numFmtId="0" fontId="26" fillId="0" borderId="25" xfId="0" applyFont="1" applyBorder="1" applyAlignment="1">
      <alignment/>
    </xf>
    <xf numFmtId="43" fontId="26" fillId="0" borderId="26" xfId="42" applyFont="1" applyBorder="1" applyAlignment="1">
      <alignment/>
    </xf>
    <xf numFmtId="43" fontId="24" fillId="0" borderId="26" xfId="42" applyFont="1" applyBorder="1" applyAlignment="1">
      <alignment/>
    </xf>
    <xf numFmtId="43" fontId="24" fillId="0" borderId="27" xfId="42" applyFont="1" applyBorder="1" applyAlignment="1">
      <alignment/>
    </xf>
    <xf numFmtId="43" fontId="24" fillId="0" borderId="28" xfId="42" applyFont="1" applyBorder="1" applyAlignment="1">
      <alignment/>
    </xf>
    <xf numFmtId="43" fontId="27" fillId="0" borderId="26" xfId="42" applyFont="1" applyBorder="1" applyAlignment="1">
      <alignment/>
    </xf>
    <xf numFmtId="0" fontId="47" fillId="0" borderId="29" xfId="0" applyFont="1" applyFill="1" applyBorder="1" applyAlignment="1">
      <alignment/>
    </xf>
    <xf numFmtId="0" fontId="0" fillId="0" borderId="29" xfId="0" applyFill="1" applyBorder="1" applyAlignment="1">
      <alignment/>
    </xf>
    <xf numFmtId="173" fontId="0" fillId="0" borderId="29" xfId="0" applyNumberFormat="1" applyFill="1" applyBorder="1" applyAlignment="1">
      <alignment/>
    </xf>
    <xf numFmtId="173" fontId="0" fillId="0" borderId="16" xfId="0" applyNumberFormat="1" applyBorder="1" applyAlignment="1">
      <alignment/>
    </xf>
    <xf numFmtId="0" fontId="0" fillId="15" borderId="12" xfId="0" applyFill="1" applyBorder="1" applyAlignment="1">
      <alignment/>
    </xf>
    <xf numFmtId="0" fontId="26" fillId="15" borderId="30" xfId="0" applyFont="1" applyFill="1" applyBorder="1" applyAlignment="1">
      <alignment horizontal="center"/>
    </xf>
    <xf numFmtId="0" fontId="26" fillId="0" borderId="18" xfId="0" applyFont="1" applyBorder="1" applyAlignment="1">
      <alignment horizontal="center"/>
    </xf>
    <xf numFmtId="43" fontId="24" fillId="0" borderId="16" xfId="42" applyFont="1" applyBorder="1" applyAlignment="1">
      <alignment/>
    </xf>
    <xf numFmtId="43" fontId="24" fillId="0" borderId="16" xfId="42" applyFont="1" applyBorder="1" applyAlignment="1">
      <alignment horizontal="left"/>
    </xf>
    <xf numFmtId="43" fontId="24" fillId="0" borderId="17" xfId="42" applyFont="1" applyBorder="1" applyAlignment="1">
      <alignment horizontal="left"/>
    </xf>
    <xf numFmtId="43" fontId="0" fillId="0" borderId="13" xfId="42" applyFont="1" applyBorder="1" applyAlignment="1">
      <alignment/>
    </xf>
    <xf numFmtId="16" fontId="0" fillId="0" borderId="22" xfId="0" applyNumberFormat="1" applyBorder="1" applyAlignment="1">
      <alignment/>
    </xf>
    <xf numFmtId="4" fontId="0" fillId="0" borderId="22" xfId="0" applyNumberFormat="1" applyBorder="1" applyAlignment="1">
      <alignment/>
    </xf>
    <xf numFmtId="43" fontId="0" fillId="0" borderId="22" xfId="42" applyFont="1" applyBorder="1" applyAlignment="1">
      <alignment/>
    </xf>
    <xf numFmtId="0" fontId="0" fillId="0" borderId="31" xfId="0" applyBorder="1" applyAlignment="1">
      <alignment/>
    </xf>
    <xf numFmtId="0" fontId="0" fillId="0" borderId="20" xfId="0" applyBorder="1" applyAlignment="1">
      <alignment/>
    </xf>
    <xf numFmtId="43" fontId="0" fillId="0" borderId="20" xfId="42" applyFont="1" applyBorder="1" applyAlignment="1">
      <alignment/>
    </xf>
    <xf numFmtId="43" fontId="0" fillId="0" borderId="21" xfId="42" applyFont="1" applyBorder="1" applyAlignment="1">
      <alignment/>
    </xf>
    <xf numFmtId="43" fontId="0" fillId="0" borderId="32" xfId="0" applyNumberFormat="1" applyBorder="1" applyAlignment="1">
      <alignment/>
    </xf>
    <xf numFmtId="0" fontId="24" fillId="0" borderId="29" xfId="0" applyFont="1" applyBorder="1" applyAlignment="1">
      <alignment/>
    </xf>
    <xf numFmtId="0" fontId="26" fillId="0" borderId="33" xfId="0" applyFont="1" applyBorder="1" applyAlignment="1">
      <alignment horizontal="center"/>
    </xf>
    <xf numFmtId="43" fontId="24" fillId="33" borderId="24" xfId="42" applyFont="1" applyFill="1" applyBorder="1" applyAlignment="1">
      <alignment/>
    </xf>
    <xf numFmtId="0" fontId="24" fillId="33" borderId="24" xfId="0" applyFont="1" applyFill="1" applyBorder="1" applyAlignment="1">
      <alignment/>
    </xf>
    <xf numFmtId="0" fontId="0" fillId="33" borderId="34" xfId="0" applyFill="1" applyBorder="1" applyAlignment="1">
      <alignment/>
    </xf>
    <xf numFmtId="0" fontId="2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>
      <alignment horizontal="center"/>
    </xf>
    <xf numFmtId="43" fontId="24" fillId="0" borderId="0" xfId="42" applyFont="1" applyFill="1" applyBorder="1" applyAlignment="1">
      <alignment/>
    </xf>
    <xf numFmtId="0" fontId="24" fillId="0" borderId="0" xfId="0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35" xfId="0" applyBorder="1" applyAlignment="1">
      <alignment/>
    </xf>
    <xf numFmtId="0" fontId="26" fillId="15" borderId="36" xfId="0" applyFont="1" applyFill="1" applyBorder="1" applyAlignment="1">
      <alignment horizontal="center"/>
    </xf>
    <xf numFmtId="0" fontId="26" fillId="0" borderId="23" xfId="0" applyFont="1" applyBorder="1" applyAlignment="1">
      <alignment/>
    </xf>
    <xf numFmtId="0" fontId="24" fillId="0" borderId="37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36" xfId="0" applyFont="1" applyBorder="1" applyAlignment="1">
      <alignment/>
    </xf>
    <xf numFmtId="0" fontId="44" fillId="15" borderId="32" xfId="0" applyFont="1" applyFill="1" applyBorder="1" applyAlignment="1">
      <alignment/>
    </xf>
    <xf numFmtId="0" fontId="44" fillId="0" borderId="38" xfId="0" applyFont="1" applyBorder="1" applyAlignment="1">
      <alignment horizontal="center"/>
    </xf>
    <xf numFmtId="43" fontId="24" fillId="0" borderId="35" xfId="0" applyNumberFormat="1" applyFont="1" applyBorder="1" applyAlignment="1">
      <alignment/>
    </xf>
    <xf numFmtId="43" fontId="24" fillId="0" borderId="35" xfId="42" applyFont="1" applyBorder="1" applyAlignment="1">
      <alignment/>
    </xf>
    <xf numFmtId="43" fontId="24" fillId="0" borderId="39" xfId="0" applyNumberFormat="1" applyFont="1" applyBorder="1" applyAlignment="1">
      <alignment/>
    </xf>
    <xf numFmtId="0" fontId="0" fillId="0" borderId="38" xfId="0" applyBorder="1" applyAlignment="1">
      <alignment/>
    </xf>
    <xf numFmtId="0" fontId="24" fillId="0" borderId="35" xfId="0" applyFont="1" applyBorder="1" applyAlignment="1">
      <alignment/>
    </xf>
    <xf numFmtId="0" fontId="26" fillId="0" borderId="35" xfId="0" applyFont="1" applyBorder="1" applyAlignment="1">
      <alignment/>
    </xf>
    <xf numFmtId="173" fontId="47" fillId="0" borderId="12" xfId="0" applyNumberFormat="1" applyFont="1" applyFill="1" applyBorder="1" applyAlignment="1">
      <alignment/>
    </xf>
    <xf numFmtId="0" fontId="24" fillId="0" borderId="25" xfId="0" applyFont="1" applyFill="1" applyBorder="1" applyAlignment="1">
      <alignment/>
    </xf>
    <xf numFmtId="43" fontId="24" fillId="0" borderId="40" xfId="42" applyFont="1" applyFill="1" applyBorder="1" applyAlignment="1">
      <alignment/>
    </xf>
    <xf numFmtId="0" fontId="24" fillId="0" borderId="39" xfId="0" applyFont="1" applyBorder="1" applyAlignment="1">
      <alignment/>
    </xf>
    <xf numFmtId="43" fontId="26" fillId="0" borderId="41" xfId="42" applyFont="1" applyBorder="1" applyAlignment="1">
      <alignment/>
    </xf>
    <xf numFmtId="0" fontId="26" fillId="0" borderId="42" xfId="0" applyFont="1" applyBorder="1" applyAlignment="1">
      <alignment/>
    </xf>
    <xf numFmtId="0" fontId="0" fillId="0" borderId="39" xfId="0" applyBorder="1" applyAlignment="1">
      <alignment/>
    </xf>
    <xf numFmtId="0" fontId="0" fillId="0" borderId="43" xfId="0" applyBorder="1" applyAlignment="1">
      <alignment/>
    </xf>
    <xf numFmtId="0" fontId="26" fillId="0" borderId="44" xfId="0" applyFont="1" applyBorder="1" applyAlignment="1">
      <alignment/>
    </xf>
    <xf numFmtId="0" fontId="0" fillId="0" borderId="45" xfId="0" applyFill="1" applyBorder="1" applyAlignment="1">
      <alignment/>
    </xf>
    <xf numFmtId="0" fontId="26" fillId="0" borderId="46" xfId="0" applyFont="1" applyBorder="1" applyAlignment="1">
      <alignment/>
    </xf>
    <xf numFmtId="0" fontId="0" fillId="0" borderId="32" xfId="0" applyBorder="1" applyAlignment="1">
      <alignment/>
    </xf>
    <xf numFmtId="0" fontId="24" fillId="0" borderId="47" xfId="0" applyFont="1" applyBorder="1" applyAlignment="1">
      <alignment/>
    </xf>
    <xf numFmtId="43" fontId="44" fillId="0" borderId="48" xfId="0" applyNumberFormat="1" applyFont="1" applyBorder="1" applyAlignment="1">
      <alignment/>
    </xf>
    <xf numFmtId="43" fontId="24" fillId="0" borderId="32" xfId="42" applyFont="1" applyBorder="1" applyAlignment="1">
      <alignment/>
    </xf>
    <xf numFmtId="0" fontId="24" fillId="0" borderId="48" xfId="0" applyFont="1" applyBorder="1" applyAlignment="1">
      <alignment/>
    </xf>
    <xf numFmtId="43" fontId="0" fillId="0" borderId="48" xfId="0" applyNumberFormat="1" applyBorder="1" applyAlignment="1">
      <alignment/>
    </xf>
    <xf numFmtId="1" fontId="0" fillId="0" borderId="48" xfId="0" applyNumberFormat="1" applyBorder="1" applyAlignment="1">
      <alignment/>
    </xf>
    <xf numFmtId="0" fontId="0" fillId="34" borderId="20" xfId="0" applyFill="1" applyBorder="1" applyAlignment="1">
      <alignment/>
    </xf>
    <xf numFmtId="0" fontId="0" fillId="34" borderId="49" xfId="0" applyFill="1" applyBorder="1" applyAlignment="1">
      <alignment/>
    </xf>
    <xf numFmtId="0" fontId="44" fillId="0" borderId="32" xfId="0" applyFont="1" applyBorder="1" applyAlignment="1">
      <alignment/>
    </xf>
    <xf numFmtId="43" fontId="44" fillId="0" borderId="0" xfId="42" applyFont="1" applyAlignment="1">
      <alignment/>
    </xf>
    <xf numFmtId="0" fontId="47" fillId="0" borderId="12" xfId="0" applyFont="1" applyBorder="1" applyAlignment="1">
      <alignment/>
    </xf>
    <xf numFmtId="177" fontId="0" fillId="0" borderId="0" xfId="42" applyNumberFormat="1" applyFont="1" applyAlignment="1">
      <alignment horizontal="left"/>
    </xf>
    <xf numFmtId="43" fontId="0" fillId="0" borderId="0" xfId="42" applyFont="1" applyAlignment="1">
      <alignment horizontal="left"/>
    </xf>
    <xf numFmtId="0" fontId="0" fillId="0" borderId="0" xfId="0" applyFont="1" applyFill="1" applyBorder="1" applyAlignment="1">
      <alignment/>
    </xf>
    <xf numFmtId="17" fontId="24" fillId="0" borderId="26" xfId="42" applyNumberFormat="1" applyFont="1" applyBorder="1" applyAlignment="1">
      <alignment/>
    </xf>
    <xf numFmtId="43" fontId="0" fillId="0" borderId="0" xfId="42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0" xfId="0" applyFont="1" applyFill="1" applyBorder="1" applyAlignment="1">
      <alignment/>
    </xf>
    <xf numFmtId="43" fontId="44" fillId="0" borderId="10" xfId="42" applyFont="1" applyBorder="1" applyAlignment="1">
      <alignment/>
    </xf>
    <xf numFmtId="0" fontId="0" fillId="0" borderId="13" xfId="0" applyBorder="1" applyAlignment="1">
      <alignment/>
    </xf>
    <xf numFmtId="0" fontId="44" fillId="33" borderId="32" xfId="0" applyFont="1" applyFill="1" applyBorder="1" applyAlignment="1">
      <alignment/>
    </xf>
    <xf numFmtId="2" fontId="44" fillId="0" borderId="51" xfId="0" applyNumberFormat="1" applyFont="1" applyBorder="1" applyAlignment="1">
      <alignment/>
    </xf>
    <xf numFmtId="43" fontId="44" fillId="33" borderId="47" xfId="0" applyNumberFormat="1" applyFont="1" applyFill="1" applyBorder="1" applyAlignment="1">
      <alignment/>
    </xf>
    <xf numFmtId="172" fontId="47" fillId="0" borderId="0" xfId="0" applyNumberFormat="1" applyFont="1" applyFill="1" applyBorder="1" applyAlignment="1">
      <alignment/>
    </xf>
    <xf numFmtId="177" fontId="0" fillId="0" borderId="0" xfId="42" applyNumberFormat="1" applyFont="1" applyAlignment="1">
      <alignment horizontal="left"/>
    </xf>
    <xf numFmtId="2" fontId="0" fillId="0" borderId="12" xfId="0" applyNumberFormat="1" applyFill="1" applyBorder="1" applyAlignment="1">
      <alignment/>
    </xf>
    <xf numFmtId="0" fontId="2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</xdr:colOff>
      <xdr:row>189</xdr:row>
      <xdr:rowOff>161925</xdr:rowOff>
    </xdr:from>
    <xdr:ext cx="8401050" cy="2619375"/>
    <xdr:sp fLocksText="0">
      <xdr:nvSpPr>
        <xdr:cNvPr id="1" name="TextBox 1"/>
        <xdr:cNvSpPr txBox="1">
          <a:spLocks noChangeArrowheads="1"/>
        </xdr:cNvSpPr>
      </xdr:nvSpPr>
      <xdr:spPr>
        <a:xfrm>
          <a:off x="161925" y="35575875"/>
          <a:ext cx="8401050" cy="2619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2"/>
  <sheetViews>
    <sheetView zoomScalePageLayoutView="0" workbookViewId="0" topLeftCell="B7">
      <selection activeCell="J41" sqref="J41"/>
    </sheetView>
  </sheetViews>
  <sheetFormatPr defaultColWidth="9.28125" defaultRowHeight="15"/>
  <cols>
    <col min="1" max="1" width="9.140625" style="0" customWidth="1"/>
    <col min="2" max="2" width="39.140625" style="0" customWidth="1"/>
    <col min="3" max="3" width="9.28125" style="0" bestFit="1" customWidth="1"/>
    <col min="4" max="4" width="14.7109375" style="0" customWidth="1"/>
    <col min="5" max="5" width="10.140625" style="0" customWidth="1"/>
    <col min="6" max="11" width="14.7109375" style="0" customWidth="1"/>
    <col min="12" max="12" width="11.140625" style="0" customWidth="1"/>
    <col min="13" max="13" width="15.57421875" style="15" customWidth="1"/>
    <col min="14" max="14" width="11.28125" style="15" customWidth="1"/>
    <col min="15" max="15" width="11.00390625" style="15" customWidth="1"/>
    <col min="16" max="16" width="11.140625" style="0" customWidth="1"/>
    <col min="17" max="17" width="13.8515625" style="0" customWidth="1"/>
    <col min="18" max="240" width="9.140625" style="0" customWidth="1"/>
    <col min="241" max="241" width="22.57421875" style="0" customWidth="1"/>
    <col min="242" max="242" width="9.140625" style="0" customWidth="1"/>
    <col min="243" max="243" width="15.57421875" style="0" customWidth="1"/>
    <col min="244" max="244" width="9.140625" style="0" customWidth="1"/>
    <col min="245" max="245" width="13.28125" style="0" customWidth="1"/>
    <col min="246" max="247" width="9.28125" style="0" bestFit="1" customWidth="1"/>
    <col min="248" max="248" width="2.8515625" style="0" customWidth="1"/>
    <col min="249" max="251" width="9.28125" style="0" bestFit="1" customWidth="1"/>
    <col min="252" max="252" width="11.140625" style="0" customWidth="1"/>
    <col min="253" max="253" width="9.28125" style="0" bestFit="1" customWidth="1"/>
  </cols>
  <sheetData>
    <row r="1" ht="14.25">
      <c r="A1" s="8" t="s">
        <v>39</v>
      </c>
    </row>
    <row r="2" ht="14.25">
      <c r="A2" s="8" t="s">
        <v>5</v>
      </c>
    </row>
    <row r="3" spans="1:17" s="2" customFormat="1" ht="47.25" customHeight="1">
      <c r="A3" s="69" t="s">
        <v>0</v>
      </c>
      <c r="B3" s="69" t="s">
        <v>2</v>
      </c>
      <c r="C3" s="70" t="s">
        <v>6</v>
      </c>
      <c r="D3" s="69" t="s">
        <v>3</v>
      </c>
      <c r="E3" s="71" t="s">
        <v>11</v>
      </c>
      <c r="F3" s="69" t="s">
        <v>7</v>
      </c>
      <c r="G3" s="69" t="s">
        <v>8</v>
      </c>
      <c r="H3" s="70" t="s">
        <v>9</v>
      </c>
      <c r="I3" s="70" t="s">
        <v>41</v>
      </c>
      <c r="J3" s="69" t="s">
        <v>76</v>
      </c>
      <c r="K3" s="70"/>
      <c r="L3" s="69"/>
      <c r="M3" s="72"/>
      <c r="N3" s="72"/>
      <c r="O3" s="72" t="s">
        <v>35</v>
      </c>
      <c r="P3" s="69"/>
      <c r="Q3" s="69"/>
    </row>
    <row r="4" spans="1:17" s="2" customFormat="1" ht="12.75">
      <c r="A4" s="60" t="s">
        <v>96</v>
      </c>
      <c r="B4" s="60" t="s">
        <v>97</v>
      </c>
      <c r="C4" s="61" t="s">
        <v>98</v>
      </c>
      <c r="D4" s="60">
        <v>7134.35</v>
      </c>
      <c r="E4" s="62">
        <v>10</v>
      </c>
      <c r="F4" s="60">
        <v>7134.35</v>
      </c>
      <c r="G4" s="63"/>
      <c r="H4" s="58"/>
      <c r="I4" s="58"/>
      <c r="J4" s="58"/>
      <c r="K4" s="58"/>
      <c r="L4" s="58"/>
      <c r="M4" s="59"/>
      <c r="N4" s="59"/>
      <c r="O4" s="59"/>
      <c r="P4" s="58"/>
      <c r="Q4" s="58"/>
    </row>
    <row r="5" spans="1:17" ht="14.25">
      <c r="A5" s="64" t="s">
        <v>96</v>
      </c>
      <c r="B5" s="65" t="s">
        <v>8</v>
      </c>
      <c r="C5" s="66" t="s">
        <v>98</v>
      </c>
      <c r="D5" s="67">
        <v>0.2</v>
      </c>
      <c r="E5" s="67">
        <v>11</v>
      </c>
      <c r="F5" s="67"/>
      <c r="G5" s="67">
        <v>0.2</v>
      </c>
      <c r="H5" s="67"/>
      <c r="I5" s="67"/>
      <c r="J5" s="67"/>
      <c r="K5" s="67"/>
      <c r="L5" s="67"/>
      <c r="M5" s="67"/>
      <c r="N5" s="67"/>
      <c r="O5" s="67"/>
      <c r="P5" s="65"/>
      <c r="Q5" s="65"/>
    </row>
    <row r="6" spans="1:17" ht="14.25">
      <c r="A6" s="64" t="s">
        <v>108</v>
      </c>
      <c r="B6" s="60" t="s">
        <v>8</v>
      </c>
      <c r="C6" s="66" t="s">
        <v>98</v>
      </c>
      <c r="D6" s="65">
        <v>0.21</v>
      </c>
      <c r="E6" s="67">
        <v>19</v>
      </c>
      <c r="F6" s="67"/>
      <c r="G6" s="67">
        <v>0.21</v>
      </c>
      <c r="H6" s="67"/>
      <c r="I6" s="67"/>
      <c r="J6" s="67"/>
      <c r="K6" s="67"/>
      <c r="L6" s="67"/>
      <c r="M6" s="67"/>
      <c r="N6" s="67"/>
      <c r="O6" s="67"/>
      <c r="P6" s="65"/>
      <c r="Q6" s="65"/>
    </row>
    <row r="7" spans="1:17" ht="14.25">
      <c r="A7" s="64" t="s">
        <v>120</v>
      </c>
      <c r="B7" s="65" t="s">
        <v>8</v>
      </c>
      <c r="C7" s="66" t="s">
        <v>98</v>
      </c>
      <c r="D7" s="65">
        <v>0.18</v>
      </c>
      <c r="E7" s="67">
        <v>31</v>
      </c>
      <c r="F7" s="67"/>
      <c r="G7" s="67">
        <v>0.18</v>
      </c>
      <c r="H7" s="67"/>
      <c r="I7" s="67"/>
      <c r="J7" s="67"/>
      <c r="K7" s="67"/>
      <c r="L7" s="67"/>
      <c r="M7" s="67"/>
      <c r="N7" s="67"/>
      <c r="O7" s="67"/>
      <c r="P7" s="67"/>
      <c r="Q7" s="65"/>
    </row>
    <row r="8" spans="1:17" ht="14.25">
      <c r="A8" s="64" t="s">
        <v>129</v>
      </c>
      <c r="B8" s="65" t="s">
        <v>8</v>
      </c>
      <c r="C8" s="66" t="s">
        <v>98</v>
      </c>
      <c r="D8" s="65">
        <v>0.19</v>
      </c>
      <c r="E8" s="67">
        <v>43</v>
      </c>
      <c r="F8" s="67"/>
      <c r="G8" s="67">
        <v>0.19</v>
      </c>
      <c r="H8" s="67"/>
      <c r="I8" s="67"/>
      <c r="J8" s="67"/>
      <c r="K8" s="67"/>
      <c r="L8" s="67"/>
      <c r="M8" s="67"/>
      <c r="N8" s="67"/>
      <c r="O8" s="67"/>
      <c r="P8" s="65"/>
      <c r="Q8" s="65"/>
    </row>
    <row r="9" spans="1:17" ht="14.25">
      <c r="A9" s="64" t="s">
        <v>130</v>
      </c>
      <c r="B9" s="65" t="s">
        <v>8</v>
      </c>
      <c r="C9" s="66" t="s">
        <v>98</v>
      </c>
      <c r="D9" s="65">
        <v>0.2</v>
      </c>
      <c r="E9" s="67">
        <v>44</v>
      </c>
      <c r="F9" s="67"/>
      <c r="G9" s="67">
        <v>0.2</v>
      </c>
      <c r="H9" s="67"/>
      <c r="I9" s="67"/>
      <c r="J9" s="67"/>
      <c r="K9" s="67"/>
      <c r="L9" s="67"/>
      <c r="M9" s="67"/>
      <c r="N9" s="67"/>
      <c r="O9" s="67"/>
      <c r="P9" s="65"/>
      <c r="Q9" s="65"/>
    </row>
    <row r="10" spans="1:17" ht="14.25">
      <c r="A10" s="64" t="s">
        <v>131</v>
      </c>
      <c r="B10" s="65" t="s">
        <v>132</v>
      </c>
      <c r="C10" s="66" t="s">
        <v>98</v>
      </c>
      <c r="D10" s="67">
        <v>1194.32</v>
      </c>
      <c r="E10" s="67">
        <v>45</v>
      </c>
      <c r="F10" s="67"/>
      <c r="G10" s="67"/>
      <c r="H10" s="67">
        <v>1194.32</v>
      </c>
      <c r="I10" s="67"/>
      <c r="J10" s="67"/>
      <c r="K10" s="67"/>
      <c r="L10" s="67"/>
      <c r="M10" s="67"/>
      <c r="N10" s="67"/>
      <c r="O10" s="67"/>
      <c r="P10" s="65"/>
      <c r="Q10" s="65"/>
    </row>
    <row r="11" spans="1:17" ht="14.25">
      <c r="A11" s="64" t="s">
        <v>148</v>
      </c>
      <c r="B11" s="65" t="s">
        <v>8</v>
      </c>
      <c r="C11" s="66" t="s">
        <v>98</v>
      </c>
      <c r="D11" s="67">
        <v>0.19</v>
      </c>
      <c r="E11" s="67">
        <v>60</v>
      </c>
      <c r="F11" s="67"/>
      <c r="G11" s="67">
        <v>0.19</v>
      </c>
      <c r="H11" s="67"/>
      <c r="I11" s="67"/>
      <c r="J11" s="67"/>
      <c r="K11" s="67"/>
      <c r="L11" s="67"/>
      <c r="M11" s="67"/>
      <c r="N11" s="67"/>
      <c r="O11" s="67"/>
      <c r="P11" s="65"/>
      <c r="Q11" s="65"/>
    </row>
    <row r="12" spans="1:17" ht="14.25">
      <c r="A12" s="64" t="s">
        <v>149</v>
      </c>
      <c r="B12" s="65" t="s">
        <v>97</v>
      </c>
      <c r="C12" s="66" t="s">
        <v>98</v>
      </c>
      <c r="D12" s="67">
        <v>7134.35</v>
      </c>
      <c r="E12" s="67">
        <v>61</v>
      </c>
      <c r="F12" s="67">
        <v>7134.35</v>
      </c>
      <c r="G12" s="67"/>
      <c r="H12" s="67"/>
      <c r="I12" s="67"/>
      <c r="J12" s="67"/>
      <c r="K12" s="67"/>
      <c r="L12" s="65"/>
      <c r="M12" s="67"/>
      <c r="N12" s="67"/>
      <c r="O12" s="67"/>
      <c r="P12" s="65"/>
      <c r="Q12" s="65"/>
    </row>
    <row r="13" spans="1:17" ht="14.25">
      <c r="A13" s="64" t="s">
        <v>155</v>
      </c>
      <c r="B13" s="65" t="s">
        <v>8</v>
      </c>
      <c r="C13" s="66" t="s">
        <v>98</v>
      </c>
      <c r="D13" s="67">
        <v>0.19</v>
      </c>
      <c r="E13" s="67"/>
      <c r="F13" s="67"/>
      <c r="G13" s="67">
        <v>0.19</v>
      </c>
      <c r="H13" s="67"/>
      <c r="I13" s="67"/>
      <c r="J13" s="67"/>
      <c r="K13" s="67"/>
      <c r="L13" s="67"/>
      <c r="M13" s="67"/>
      <c r="N13" s="65"/>
      <c r="O13" s="65"/>
      <c r="P13" s="65"/>
      <c r="Q13" s="65"/>
    </row>
    <row r="14" spans="1:17" ht="14.25">
      <c r="A14" s="64" t="s">
        <v>218</v>
      </c>
      <c r="B14" s="65" t="s">
        <v>8</v>
      </c>
      <c r="C14" s="66" t="s">
        <v>98</v>
      </c>
      <c r="D14" s="67">
        <v>0.15</v>
      </c>
      <c r="E14" s="67"/>
      <c r="F14" s="67"/>
      <c r="G14" s="67">
        <v>0.15</v>
      </c>
      <c r="H14" s="67"/>
      <c r="I14" s="67"/>
      <c r="J14" s="67"/>
      <c r="K14" s="67"/>
      <c r="L14" s="65"/>
      <c r="M14" s="65"/>
      <c r="N14" s="65"/>
      <c r="O14" s="65"/>
      <c r="P14" s="65"/>
      <c r="Q14" s="65"/>
    </row>
    <row r="15" spans="1:17" ht="14.25">
      <c r="A15" s="64" t="s">
        <v>219</v>
      </c>
      <c r="B15" s="65" t="s">
        <v>8</v>
      </c>
      <c r="C15" s="66" t="s">
        <v>98</v>
      </c>
      <c r="D15" s="67">
        <v>0.1</v>
      </c>
      <c r="E15" s="67"/>
      <c r="F15" s="67"/>
      <c r="G15" s="67">
        <v>0.1</v>
      </c>
      <c r="H15" s="67"/>
      <c r="I15" s="67"/>
      <c r="J15" s="67"/>
      <c r="K15" s="67"/>
      <c r="L15" s="67"/>
      <c r="M15" s="67"/>
      <c r="N15" s="65"/>
      <c r="O15" s="25"/>
      <c r="P15" s="65"/>
      <c r="Q15" s="65"/>
    </row>
    <row r="16" spans="1:17" ht="14.25">
      <c r="A16" s="64" t="s">
        <v>235</v>
      </c>
      <c r="B16" s="65" t="s">
        <v>236</v>
      </c>
      <c r="C16" s="66" t="s">
        <v>98</v>
      </c>
      <c r="D16" s="67">
        <v>500</v>
      </c>
      <c r="E16" s="67">
        <v>100</v>
      </c>
      <c r="F16" s="67"/>
      <c r="G16" s="67"/>
      <c r="H16" s="67"/>
      <c r="I16" s="67"/>
      <c r="J16" s="67">
        <v>500</v>
      </c>
      <c r="K16" s="67"/>
      <c r="L16" s="67"/>
      <c r="M16" s="67"/>
      <c r="N16" s="65"/>
      <c r="O16" s="65"/>
      <c r="P16" s="65"/>
      <c r="Q16" s="65"/>
    </row>
    <row r="17" spans="1:17" ht="14.25">
      <c r="A17" s="64" t="s">
        <v>253</v>
      </c>
      <c r="B17" s="65" t="s">
        <v>236</v>
      </c>
      <c r="C17" s="66" t="s">
        <v>98</v>
      </c>
      <c r="D17" s="67">
        <v>500</v>
      </c>
      <c r="E17" s="67">
        <v>112</v>
      </c>
      <c r="F17" s="65"/>
      <c r="G17" s="67"/>
      <c r="H17" s="65"/>
      <c r="I17" s="65"/>
      <c r="J17" s="65">
        <v>500</v>
      </c>
      <c r="K17" s="65"/>
      <c r="L17" s="25"/>
      <c r="M17" s="67"/>
      <c r="N17" s="67"/>
      <c r="O17" s="67"/>
      <c r="P17" s="65"/>
      <c r="Q17" s="65"/>
    </row>
    <row r="18" spans="1:17" ht="14.25">
      <c r="A18" s="64"/>
      <c r="B18" s="65"/>
      <c r="C18" s="66"/>
      <c r="D18" s="67"/>
      <c r="E18" s="67"/>
      <c r="F18" s="65"/>
      <c r="G18" s="67"/>
      <c r="H18" s="65"/>
      <c r="I18" s="65"/>
      <c r="J18" s="65"/>
      <c r="K18" s="65"/>
      <c r="L18" s="25"/>
      <c r="M18" s="67"/>
      <c r="N18" s="67"/>
      <c r="O18" s="67"/>
      <c r="P18" s="65"/>
      <c r="Q18" s="65"/>
    </row>
    <row r="19" spans="1:17" ht="14.25">
      <c r="A19" s="64"/>
      <c r="B19" s="60"/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5"/>
      <c r="O19" s="25"/>
      <c r="P19" s="65"/>
      <c r="Q19" s="65"/>
    </row>
    <row r="20" spans="1:17" ht="14.25">
      <c r="A20" s="64"/>
      <c r="B20" s="65"/>
      <c r="C20" s="66"/>
      <c r="D20" s="67"/>
      <c r="E20" s="67"/>
      <c r="F20" s="65"/>
      <c r="G20" s="67"/>
      <c r="H20" s="67"/>
      <c r="I20" s="67"/>
      <c r="J20" s="67"/>
      <c r="K20" s="67"/>
      <c r="L20" s="67"/>
      <c r="M20" s="67"/>
      <c r="N20" s="65"/>
      <c r="O20" s="65"/>
      <c r="P20" s="65"/>
      <c r="Q20" s="65"/>
    </row>
    <row r="21" spans="1:17" ht="14.25">
      <c r="A21" s="64"/>
      <c r="B21" s="65"/>
      <c r="C21" s="66"/>
      <c r="D21" s="67"/>
      <c r="E21" s="67"/>
      <c r="F21" s="65"/>
      <c r="G21" s="67"/>
      <c r="H21" s="65"/>
      <c r="I21" s="65"/>
      <c r="J21" s="65"/>
      <c r="K21" s="25"/>
      <c r="L21" s="67"/>
      <c r="M21" s="67"/>
      <c r="N21" s="65"/>
      <c r="O21" s="65"/>
      <c r="P21" s="65"/>
      <c r="Q21" s="65"/>
    </row>
    <row r="22" spans="1:17" ht="14.25">
      <c r="A22" s="64"/>
      <c r="B22" s="65"/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5"/>
      <c r="O22" s="65"/>
      <c r="P22" s="65"/>
      <c r="Q22" s="65"/>
    </row>
    <row r="23" spans="1:17" ht="14.25">
      <c r="A23" s="64"/>
      <c r="B23" s="65"/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5"/>
      <c r="O23" s="65"/>
      <c r="P23" s="65"/>
      <c r="Q23" s="65"/>
    </row>
    <row r="24" spans="1:17" ht="14.25">
      <c r="A24" s="64"/>
      <c r="B24" s="65"/>
      <c r="C24" s="66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5"/>
      <c r="O24" s="65"/>
      <c r="P24" s="65"/>
      <c r="Q24" s="65"/>
    </row>
    <row r="25" spans="1:17" ht="14.25">
      <c r="A25" s="64"/>
      <c r="B25" s="65"/>
      <c r="C25" s="66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5"/>
      <c r="O25" s="25"/>
      <c r="P25" s="65"/>
      <c r="Q25" s="65"/>
    </row>
    <row r="26" spans="1:17" ht="14.25">
      <c r="A26" s="64"/>
      <c r="B26" s="65"/>
      <c r="C26" s="66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5"/>
      <c r="O26" s="65"/>
      <c r="P26" s="65"/>
      <c r="Q26" s="65"/>
    </row>
    <row r="27" spans="1:17" ht="14.25">
      <c r="A27" s="64"/>
      <c r="B27" s="65"/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5"/>
      <c r="O27" s="65"/>
      <c r="P27" s="65"/>
      <c r="Q27" s="65"/>
    </row>
    <row r="28" spans="1:17" ht="14.25">
      <c r="A28" s="64"/>
      <c r="B28" s="65"/>
      <c r="C28" s="66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5"/>
      <c r="O28" s="65"/>
      <c r="P28" s="65"/>
      <c r="Q28" s="65"/>
    </row>
    <row r="29" spans="1:17" ht="14.25">
      <c r="A29" s="64"/>
      <c r="B29" s="65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5"/>
      <c r="O29" s="25"/>
      <c r="P29" s="65"/>
      <c r="Q29" s="65"/>
    </row>
    <row r="30" spans="1:17" ht="14.25">
      <c r="A30" s="64"/>
      <c r="B30" s="65"/>
      <c r="C30" s="66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5"/>
      <c r="O30" s="65"/>
      <c r="P30" s="65"/>
      <c r="Q30" s="65"/>
    </row>
    <row r="31" spans="1:17" ht="14.25">
      <c r="A31" s="64"/>
      <c r="B31" s="65"/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5"/>
      <c r="O31" s="65"/>
      <c r="P31" s="65"/>
      <c r="Q31" s="65"/>
    </row>
    <row r="32" spans="1:17" ht="14.25">
      <c r="A32" s="64"/>
      <c r="B32" s="65"/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5"/>
      <c r="O32" s="65"/>
      <c r="P32" s="25"/>
      <c r="Q32" s="65"/>
    </row>
    <row r="33" spans="1:17" ht="14.25">
      <c r="A33" s="64"/>
      <c r="B33" s="65"/>
      <c r="C33" s="66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5"/>
      <c r="O33" s="65"/>
      <c r="P33" s="25"/>
      <c r="Q33" s="65"/>
    </row>
    <row r="34" spans="1:17" ht="14.25">
      <c r="A34" s="64"/>
      <c r="B34" s="65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5"/>
      <c r="O34" s="65"/>
      <c r="P34" s="25"/>
      <c r="Q34" s="65"/>
    </row>
    <row r="35" spans="1:17" ht="14.25">
      <c r="A35" s="64"/>
      <c r="B35" s="65"/>
      <c r="C35" s="67"/>
      <c r="D35" s="67"/>
      <c r="E35" s="67"/>
      <c r="F35" s="65"/>
      <c r="G35" s="65"/>
      <c r="H35" s="65"/>
      <c r="I35" s="65"/>
      <c r="J35" s="65"/>
      <c r="K35" s="65"/>
      <c r="L35" s="65"/>
      <c r="M35" s="67"/>
      <c r="N35" s="67"/>
      <c r="O35" s="67"/>
      <c r="P35" s="25"/>
      <c r="Q35" s="65"/>
    </row>
    <row r="36" spans="1:17" ht="14.25">
      <c r="A36" s="64"/>
      <c r="B36" s="65"/>
      <c r="C36" s="66"/>
      <c r="D36" s="67"/>
      <c r="E36" s="67"/>
      <c r="F36" s="65"/>
      <c r="G36" s="65"/>
      <c r="H36" s="65"/>
      <c r="I36" s="65"/>
      <c r="J36" s="65"/>
      <c r="K36" s="65"/>
      <c r="L36" s="65"/>
      <c r="M36" s="67"/>
      <c r="N36" s="67"/>
      <c r="O36" s="67"/>
      <c r="P36" s="65"/>
      <c r="Q36" s="65"/>
    </row>
    <row r="37" spans="1:17" ht="14.25">
      <c r="A37" s="64"/>
      <c r="B37" s="65"/>
      <c r="C37" s="66"/>
      <c r="D37" s="67"/>
      <c r="E37" s="67"/>
      <c r="F37" s="65"/>
      <c r="G37" s="65"/>
      <c r="H37" s="65"/>
      <c r="I37" s="65"/>
      <c r="J37" s="65"/>
      <c r="K37" s="65"/>
      <c r="L37" s="65"/>
      <c r="M37" s="67"/>
      <c r="N37" s="67"/>
      <c r="O37" s="67"/>
      <c r="P37" s="65"/>
      <c r="Q37" s="65"/>
    </row>
    <row r="38" spans="1:17" ht="14.25">
      <c r="A38" s="64"/>
      <c r="B38" s="65"/>
      <c r="C38" s="66"/>
      <c r="D38" s="67"/>
      <c r="E38" s="67"/>
      <c r="F38" s="65"/>
      <c r="G38" s="65"/>
      <c r="H38" s="65"/>
      <c r="I38" s="65"/>
      <c r="J38" s="65"/>
      <c r="K38" s="65"/>
      <c r="L38" s="65"/>
      <c r="M38" s="67"/>
      <c r="N38" s="67"/>
      <c r="O38" s="67"/>
      <c r="P38" s="65"/>
      <c r="Q38" s="65"/>
    </row>
    <row r="39" spans="1:17" ht="14.25">
      <c r="A39" s="64"/>
      <c r="B39" s="65"/>
      <c r="C39" s="66"/>
      <c r="D39" s="67"/>
      <c r="E39" s="67"/>
      <c r="F39" s="65"/>
      <c r="G39" s="65"/>
      <c r="H39" s="65"/>
      <c r="I39" s="65"/>
      <c r="J39" s="65"/>
      <c r="K39" s="65"/>
      <c r="L39" s="65"/>
      <c r="M39" s="67"/>
      <c r="N39" s="67"/>
      <c r="O39" s="67"/>
      <c r="P39" s="65"/>
      <c r="Q39" s="65"/>
    </row>
    <row r="40" spans="1:17" ht="15" thickBot="1">
      <c r="A40" s="118"/>
      <c r="B40" s="78"/>
      <c r="C40" s="119"/>
      <c r="D40" s="120"/>
      <c r="E40" s="120"/>
      <c r="F40" s="78"/>
      <c r="G40" s="78"/>
      <c r="H40" s="78"/>
      <c r="I40" s="78"/>
      <c r="J40" s="78"/>
      <c r="K40" s="78"/>
      <c r="L40" s="78"/>
      <c r="M40" s="120"/>
      <c r="N40" s="67"/>
      <c r="O40" s="67"/>
      <c r="P40" s="65"/>
      <c r="Q40" s="65"/>
    </row>
    <row r="41" spans="1:17" ht="15" thickBot="1">
      <c r="A41" s="121" t="s">
        <v>3</v>
      </c>
      <c r="B41" s="122"/>
      <c r="C41" s="122"/>
      <c r="D41" s="123">
        <f>+SUM(D4:D40)</f>
        <v>16464.63</v>
      </c>
      <c r="E41" s="123"/>
      <c r="F41" s="123">
        <f>SUM(F4:F40)</f>
        <v>14268.7</v>
      </c>
      <c r="G41" s="123">
        <f>SUM(G4:G40)</f>
        <v>1.6099999999999999</v>
      </c>
      <c r="H41" s="123">
        <f>SUM(H4:H40)</f>
        <v>1194.32</v>
      </c>
      <c r="I41" s="123">
        <f>SUM(I4:I40)</f>
        <v>0</v>
      </c>
      <c r="J41" s="123">
        <f>SUM(J4:J40)</f>
        <v>1000</v>
      </c>
      <c r="K41" s="123">
        <f aca="true" t="shared" si="0" ref="K41:P41">SUM(K4:K40)</f>
        <v>0</v>
      </c>
      <c r="L41" s="123">
        <f t="shared" si="0"/>
        <v>0</v>
      </c>
      <c r="M41" s="124">
        <f t="shared" si="0"/>
        <v>0</v>
      </c>
      <c r="N41" s="117">
        <f t="shared" si="0"/>
        <v>0</v>
      </c>
      <c r="O41" s="67">
        <f t="shared" si="0"/>
        <v>0</v>
      </c>
      <c r="P41" s="67">
        <f t="shared" si="0"/>
        <v>0</v>
      </c>
      <c r="Q41" s="68">
        <f>SUM(F41:P41)</f>
        <v>16464.63</v>
      </c>
    </row>
    <row r="42" spans="1:13" ht="14.25">
      <c r="A42" s="3"/>
      <c r="C42" s="4"/>
      <c r="E42" s="1"/>
      <c r="F42" s="1"/>
      <c r="G42" s="1"/>
      <c r="H42" s="1"/>
      <c r="I42" s="1"/>
      <c r="J42" s="1"/>
      <c r="K42" s="1"/>
      <c r="L42" s="1"/>
      <c r="M42" s="1"/>
    </row>
    <row r="43" spans="5:13" ht="14.25">
      <c r="E43" s="1"/>
      <c r="F43" s="1"/>
      <c r="G43" s="1"/>
      <c r="H43" s="1"/>
      <c r="I43" s="1"/>
      <c r="J43" s="1"/>
      <c r="K43" s="1"/>
      <c r="L43" s="1"/>
      <c r="M43" s="1"/>
    </row>
    <row r="44" spans="5:13" ht="14.25">
      <c r="E44" s="1"/>
      <c r="F44" s="1"/>
      <c r="G44" s="1"/>
      <c r="H44" s="1"/>
      <c r="I44" s="1"/>
      <c r="J44" s="1"/>
      <c r="K44" s="1"/>
      <c r="L44" s="1"/>
      <c r="M44" s="1"/>
    </row>
    <row r="45" spans="5:13" ht="14.25">
      <c r="E45" s="1"/>
      <c r="F45" s="1"/>
      <c r="G45" s="1"/>
      <c r="H45" s="1"/>
      <c r="I45" s="1"/>
      <c r="J45" s="1"/>
      <c r="K45" s="1"/>
      <c r="L45" s="1"/>
      <c r="M45" s="1"/>
    </row>
    <row r="46" spans="5:13" ht="14.25">
      <c r="E46" s="1"/>
      <c r="F46" s="1"/>
      <c r="G46" s="1"/>
      <c r="H46" s="1"/>
      <c r="I46" s="1"/>
      <c r="J46" s="1"/>
      <c r="K46" s="1"/>
      <c r="L46" s="1"/>
      <c r="M46" s="1"/>
    </row>
    <row r="47" spans="5:13" ht="14.25">
      <c r="E47" s="1"/>
      <c r="F47" s="1"/>
      <c r="G47" s="1"/>
      <c r="H47" s="1"/>
      <c r="I47" s="1"/>
      <c r="J47" s="1"/>
      <c r="K47" s="1"/>
      <c r="L47" s="1"/>
      <c r="M47" s="1"/>
    </row>
    <row r="48" spans="5:13" ht="14.25">
      <c r="E48" s="1"/>
      <c r="F48" s="1"/>
      <c r="G48" s="1"/>
      <c r="H48" s="1"/>
      <c r="I48" s="1"/>
      <c r="J48" s="1"/>
      <c r="K48" s="1"/>
      <c r="L48" s="1"/>
      <c r="M48" s="1"/>
    </row>
    <row r="49" spans="5:13" ht="14.25">
      <c r="E49" s="1"/>
      <c r="F49" s="1"/>
      <c r="G49" s="1"/>
      <c r="H49" s="1"/>
      <c r="I49" s="1"/>
      <c r="J49" s="1"/>
      <c r="K49" s="1"/>
      <c r="L49" s="1"/>
      <c r="M49" s="1"/>
    </row>
    <row r="50" spans="5:13" ht="14.25">
      <c r="E50" s="1"/>
      <c r="F50" s="1"/>
      <c r="G50" s="1"/>
      <c r="H50" s="1"/>
      <c r="I50" s="1"/>
      <c r="J50" s="1"/>
      <c r="K50" s="1"/>
      <c r="L50" s="1"/>
      <c r="M50" s="1"/>
    </row>
    <row r="51" spans="5:13" ht="14.25">
      <c r="E51" s="1"/>
      <c r="F51" s="1"/>
      <c r="G51" s="1"/>
      <c r="H51" s="1"/>
      <c r="I51" s="1"/>
      <c r="J51" s="1"/>
      <c r="K51" s="1"/>
      <c r="L51" s="1"/>
      <c r="M51" s="1"/>
    </row>
    <row r="52" spans="5:13" ht="14.25">
      <c r="E52" s="1"/>
      <c r="F52" s="1"/>
      <c r="G52" s="1"/>
      <c r="H52" s="1"/>
      <c r="I52" s="1"/>
      <c r="J52" s="1"/>
      <c r="K52" s="1"/>
      <c r="L52" s="1"/>
      <c r="M52" s="1"/>
    </row>
    <row r="53" spans="5:13" ht="14.25">
      <c r="E53" s="1"/>
      <c r="F53" s="1"/>
      <c r="G53" s="1"/>
      <c r="H53" s="1"/>
      <c r="I53" s="1"/>
      <c r="J53" s="1"/>
      <c r="K53" s="1"/>
      <c r="L53" s="1"/>
      <c r="M53" s="1"/>
    </row>
    <row r="54" spans="5:13" ht="14.25">
      <c r="E54" s="1"/>
      <c r="F54" s="1"/>
      <c r="G54" s="1"/>
      <c r="H54" s="1"/>
      <c r="I54" s="1"/>
      <c r="J54" s="1"/>
      <c r="K54" s="1"/>
      <c r="L54" s="1"/>
      <c r="M54" s="1"/>
    </row>
    <row r="55" spans="5:13" ht="14.25">
      <c r="E55" s="1"/>
      <c r="F55" s="1"/>
      <c r="G55" s="1"/>
      <c r="H55" s="1"/>
      <c r="I55" s="1"/>
      <c r="J55" s="1"/>
      <c r="K55" s="1"/>
      <c r="L55" s="1"/>
      <c r="M55" s="1"/>
    </row>
    <row r="56" spans="5:13" ht="14.25">
      <c r="E56" s="1"/>
      <c r="F56" s="1"/>
      <c r="G56" s="1"/>
      <c r="H56" s="1"/>
      <c r="I56" s="1"/>
      <c r="J56" s="1"/>
      <c r="K56" s="1"/>
      <c r="L56" s="1"/>
      <c r="M56" s="1"/>
    </row>
    <row r="57" spans="5:13" ht="14.25">
      <c r="E57" s="1"/>
      <c r="F57" s="1"/>
      <c r="G57" s="1"/>
      <c r="H57" s="1"/>
      <c r="I57" s="1"/>
      <c r="J57" s="1"/>
      <c r="K57" s="1"/>
      <c r="L57" s="1"/>
      <c r="M57" s="1"/>
    </row>
    <row r="58" spans="5:13" ht="14.25">
      <c r="E58" s="1"/>
      <c r="F58" s="1"/>
      <c r="G58" s="1"/>
      <c r="H58" s="1"/>
      <c r="I58" s="1"/>
      <c r="J58" s="1"/>
      <c r="K58" s="1"/>
      <c r="L58" s="1"/>
      <c r="M58" s="1"/>
    </row>
    <row r="59" spans="5:13" ht="14.25">
      <c r="E59" s="1"/>
      <c r="F59" s="1"/>
      <c r="G59" s="1"/>
      <c r="H59" s="1"/>
      <c r="I59" s="1"/>
      <c r="J59" s="1"/>
      <c r="K59" s="1"/>
      <c r="L59" s="1"/>
      <c r="M59" s="1"/>
    </row>
    <row r="60" spans="5:13" ht="14.25">
      <c r="E60" s="1"/>
      <c r="F60" s="1"/>
      <c r="G60" s="1"/>
      <c r="H60" s="1"/>
      <c r="I60" s="1"/>
      <c r="J60" s="1"/>
      <c r="K60" s="1"/>
      <c r="L60" s="1"/>
      <c r="M60" s="1"/>
    </row>
    <row r="61" spans="5:13" ht="14.25">
      <c r="E61" s="1"/>
      <c r="F61" s="1"/>
      <c r="G61" s="1"/>
      <c r="H61" s="1"/>
      <c r="I61" s="1"/>
      <c r="J61" s="1"/>
      <c r="K61" s="1"/>
      <c r="L61" s="1"/>
      <c r="M61" s="1"/>
    </row>
    <row r="62" spans="5:13" ht="14.25">
      <c r="E62" s="1"/>
      <c r="F62" s="1"/>
      <c r="G62" s="1"/>
      <c r="H62" s="1"/>
      <c r="I62" s="1"/>
      <c r="J62" s="1"/>
      <c r="K62" s="1"/>
      <c r="L62" s="1"/>
      <c r="M62" s="1"/>
    </row>
    <row r="63" spans="5:13" ht="14.25">
      <c r="E63" s="1"/>
      <c r="F63" s="1"/>
      <c r="G63" s="1"/>
      <c r="H63" s="1"/>
      <c r="I63" s="1"/>
      <c r="J63" s="1"/>
      <c r="K63" s="1"/>
      <c r="L63" s="1"/>
      <c r="M63" s="1"/>
    </row>
    <row r="64" spans="5:13" ht="14.25">
      <c r="E64" s="1"/>
      <c r="F64" s="1"/>
      <c r="G64" s="1"/>
      <c r="H64" s="1"/>
      <c r="I64" s="1"/>
      <c r="J64" s="1"/>
      <c r="K64" s="1"/>
      <c r="L64" s="1"/>
      <c r="M64" s="1"/>
    </row>
    <row r="65" spans="5:13" ht="14.25">
      <c r="E65" s="1"/>
      <c r="F65" s="1"/>
      <c r="G65" s="1"/>
      <c r="H65" s="1"/>
      <c r="I65" s="1"/>
      <c r="J65" s="1"/>
      <c r="K65" s="1"/>
      <c r="L65" s="1"/>
      <c r="M65" s="1"/>
    </row>
    <row r="66" spans="5:13" ht="14.25">
      <c r="E66" s="1"/>
      <c r="F66" s="1"/>
      <c r="G66" s="1"/>
      <c r="H66" s="1"/>
      <c r="I66" s="1"/>
      <c r="J66" s="1"/>
      <c r="K66" s="1"/>
      <c r="L66" s="1"/>
      <c r="M66" s="1"/>
    </row>
    <row r="67" spans="5:13" ht="14.25">
      <c r="E67" s="1"/>
      <c r="F67" s="1"/>
      <c r="G67" s="1"/>
      <c r="H67" s="1"/>
      <c r="I67" s="1"/>
      <c r="J67" s="1"/>
      <c r="K67" s="1"/>
      <c r="L67" s="1"/>
      <c r="M67" s="1"/>
    </row>
    <row r="68" spans="5:13" ht="14.25">
      <c r="E68" s="1"/>
      <c r="F68" s="1"/>
      <c r="G68" s="1"/>
      <c r="H68" s="1"/>
      <c r="I68" s="1"/>
      <c r="J68" s="1"/>
      <c r="K68" s="1"/>
      <c r="L68" s="1"/>
      <c r="M68" s="1"/>
    </row>
    <row r="69" spans="5:13" ht="14.25">
      <c r="E69" s="1"/>
      <c r="F69" s="1"/>
      <c r="G69" s="1"/>
      <c r="H69" s="1"/>
      <c r="I69" s="1"/>
      <c r="J69" s="1"/>
      <c r="K69" s="1"/>
      <c r="L69" s="1"/>
      <c r="M69" s="1"/>
    </row>
    <row r="70" spans="5:13" ht="14.25">
      <c r="E70" s="1"/>
      <c r="F70" s="1"/>
      <c r="G70" s="1"/>
      <c r="H70" s="1"/>
      <c r="I70" s="1"/>
      <c r="J70" s="1"/>
      <c r="K70" s="1"/>
      <c r="L70" s="1"/>
      <c r="M70" s="1"/>
    </row>
    <row r="71" spans="5:13" ht="14.25">
      <c r="E71" s="1"/>
      <c r="F71" s="1"/>
      <c r="G71" s="1"/>
      <c r="H71" s="1"/>
      <c r="I71" s="1"/>
      <c r="J71" s="1"/>
      <c r="K71" s="1"/>
      <c r="L71" s="1"/>
      <c r="M71" s="1"/>
    </row>
    <row r="72" spans="5:13" ht="14.25">
      <c r="E72" s="1"/>
      <c r="F72" s="1"/>
      <c r="G72" s="1"/>
      <c r="H72" s="1"/>
      <c r="I72" s="1"/>
      <c r="J72" s="1"/>
      <c r="K72" s="1"/>
      <c r="L72" s="1"/>
      <c r="M72" s="1"/>
    </row>
    <row r="73" spans="5:13" ht="14.25">
      <c r="E73" s="1"/>
      <c r="F73" s="1"/>
      <c r="G73" s="1"/>
      <c r="H73" s="1"/>
      <c r="I73" s="1"/>
      <c r="J73" s="1"/>
      <c r="K73" s="1"/>
      <c r="L73" s="1"/>
      <c r="M73" s="1"/>
    </row>
    <row r="74" spans="5:13" ht="14.25">
      <c r="E74" s="1"/>
      <c r="F74" s="1"/>
      <c r="G74" s="1"/>
      <c r="H74" s="1"/>
      <c r="I74" s="1"/>
      <c r="J74" s="1"/>
      <c r="K74" s="1"/>
      <c r="L74" s="1"/>
      <c r="M74" s="1"/>
    </row>
    <row r="75" spans="5:13" ht="14.25">
      <c r="E75" s="1"/>
      <c r="F75" s="1"/>
      <c r="G75" s="1"/>
      <c r="H75" s="1"/>
      <c r="I75" s="1"/>
      <c r="J75" s="1"/>
      <c r="K75" s="1"/>
      <c r="L75" s="1"/>
      <c r="M75" s="1"/>
    </row>
    <row r="76" spans="5:13" ht="14.25">
      <c r="E76" s="1"/>
      <c r="F76" s="1"/>
      <c r="G76" s="1"/>
      <c r="H76" s="1"/>
      <c r="I76" s="1"/>
      <c r="J76" s="1"/>
      <c r="K76" s="1"/>
      <c r="L76" s="1"/>
      <c r="M76" s="1"/>
    </row>
    <row r="77" spans="5:13" ht="14.25">
      <c r="E77" s="1"/>
      <c r="F77" s="1"/>
      <c r="G77" s="1"/>
      <c r="H77" s="1"/>
      <c r="I77" s="1"/>
      <c r="J77" s="1"/>
      <c r="K77" s="1"/>
      <c r="L77" s="1"/>
      <c r="M77" s="1"/>
    </row>
    <row r="78" spans="5:13" ht="14.25">
      <c r="E78" s="1"/>
      <c r="F78" s="1"/>
      <c r="G78" s="1"/>
      <c r="H78" s="1"/>
      <c r="I78" s="1"/>
      <c r="J78" s="1"/>
      <c r="K78" s="1"/>
      <c r="L78" s="1"/>
      <c r="M78" s="1"/>
    </row>
    <row r="79" spans="5:13" ht="14.25">
      <c r="E79" s="1"/>
      <c r="F79" s="1"/>
      <c r="G79" s="1"/>
      <c r="H79" s="1"/>
      <c r="I79" s="1"/>
      <c r="J79" s="1"/>
      <c r="K79" s="1"/>
      <c r="L79" s="1"/>
      <c r="M79" s="1"/>
    </row>
    <row r="80" spans="5:13" ht="14.25">
      <c r="E80" s="1"/>
      <c r="F80" s="1"/>
      <c r="G80" s="1"/>
      <c r="H80" s="1"/>
      <c r="I80" s="1"/>
      <c r="J80" s="1"/>
      <c r="K80" s="1"/>
      <c r="L80" s="1"/>
      <c r="M80" s="1"/>
    </row>
    <row r="81" spans="5:13" ht="14.25">
      <c r="E81" s="1"/>
      <c r="F81" s="1"/>
      <c r="G81" s="1"/>
      <c r="H81" s="1"/>
      <c r="I81" s="1"/>
      <c r="J81" s="1"/>
      <c r="K81" s="1"/>
      <c r="L81" s="1"/>
      <c r="M81" s="1"/>
    </row>
    <row r="82" spans="5:13" ht="14.25">
      <c r="E82" s="1"/>
      <c r="F82" s="1"/>
      <c r="G82" s="1"/>
      <c r="H82" s="1"/>
      <c r="I82" s="1"/>
      <c r="J82" s="1"/>
      <c r="K82" s="1"/>
      <c r="L82" s="1"/>
      <c r="M82" s="1"/>
    </row>
    <row r="83" spans="5:13" ht="14.25">
      <c r="E83" s="1"/>
      <c r="F83" s="1"/>
      <c r="G83" s="1"/>
      <c r="H83" s="1"/>
      <c r="I83" s="1"/>
      <c r="J83" s="1"/>
      <c r="K83" s="1"/>
      <c r="L83" s="1"/>
      <c r="M83" s="1"/>
    </row>
    <row r="84" spans="5:13" ht="14.25">
      <c r="E84" s="1"/>
      <c r="F84" s="1"/>
      <c r="G84" s="1"/>
      <c r="H84" s="1"/>
      <c r="I84" s="1"/>
      <c r="J84" s="1"/>
      <c r="K84" s="1"/>
      <c r="L84" s="1"/>
      <c r="M84" s="1"/>
    </row>
    <row r="85" spans="5:13" ht="14.25">
      <c r="E85" s="1"/>
      <c r="F85" s="1"/>
      <c r="G85" s="1"/>
      <c r="H85" s="1"/>
      <c r="I85" s="1"/>
      <c r="J85" s="1"/>
      <c r="K85" s="1"/>
      <c r="L85" s="1"/>
      <c r="M85" s="1"/>
    </row>
    <row r="86" spans="5:13" ht="14.25">
      <c r="E86" s="1"/>
      <c r="F86" s="1"/>
      <c r="G86" s="1"/>
      <c r="H86" s="1"/>
      <c r="I86" s="1"/>
      <c r="J86" s="1"/>
      <c r="K86" s="1"/>
      <c r="L86" s="1"/>
      <c r="M86" s="1"/>
    </row>
    <row r="87" spans="5:13" ht="14.25">
      <c r="E87" s="1"/>
      <c r="F87" s="1"/>
      <c r="G87" s="1"/>
      <c r="H87" s="1"/>
      <c r="I87" s="1"/>
      <c r="J87" s="1"/>
      <c r="K87" s="1"/>
      <c r="L87" s="1"/>
      <c r="M87" s="1"/>
    </row>
    <row r="88" spans="5:13" ht="14.25">
      <c r="E88" s="1"/>
      <c r="F88" s="1"/>
      <c r="G88" s="1"/>
      <c r="H88" s="1"/>
      <c r="I88" s="1"/>
      <c r="J88" s="1"/>
      <c r="K88" s="1"/>
      <c r="L88" s="1"/>
      <c r="M88" s="1"/>
    </row>
    <row r="89" spans="5:13" ht="14.25">
      <c r="E89" s="1"/>
      <c r="F89" s="1"/>
      <c r="G89" s="1"/>
      <c r="H89" s="1"/>
      <c r="I89" s="1"/>
      <c r="J89" s="1"/>
      <c r="K89" s="1"/>
      <c r="L89" s="1"/>
      <c r="M89" s="1"/>
    </row>
    <row r="90" spans="5:13" ht="14.25">
      <c r="E90" s="1"/>
      <c r="F90" s="1"/>
      <c r="G90" s="1"/>
      <c r="H90" s="1"/>
      <c r="I90" s="1"/>
      <c r="J90" s="1"/>
      <c r="K90" s="1"/>
      <c r="L90" s="1"/>
      <c r="M90" s="1"/>
    </row>
    <row r="91" spans="5:13" ht="14.25">
      <c r="E91" s="1"/>
      <c r="F91" s="1"/>
      <c r="G91" s="1"/>
      <c r="H91" s="1"/>
      <c r="I91" s="1"/>
      <c r="J91" s="1"/>
      <c r="K91" s="1"/>
      <c r="L91" s="1"/>
      <c r="M91" s="1"/>
    </row>
    <row r="92" spans="5:13" ht="14.25">
      <c r="E92" s="1"/>
      <c r="F92" s="1"/>
      <c r="G92" s="1"/>
      <c r="H92" s="1"/>
      <c r="I92" s="1"/>
      <c r="J92" s="1"/>
      <c r="K92" s="1"/>
      <c r="L92" s="1"/>
      <c r="M92" s="1"/>
    </row>
    <row r="93" spans="5:13" ht="14.25">
      <c r="E93" s="1"/>
      <c r="F93" s="1"/>
      <c r="G93" s="1"/>
      <c r="H93" s="1"/>
      <c r="I93" s="1"/>
      <c r="J93" s="1"/>
      <c r="K93" s="1"/>
      <c r="L93" s="1"/>
      <c r="M93" s="1"/>
    </row>
    <row r="94" spans="5:13" ht="14.25">
      <c r="E94" s="1"/>
      <c r="F94" s="1"/>
      <c r="G94" s="1"/>
      <c r="H94" s="1"/>
      <c r="I94" s="1"/>
      <c r="J94" s="1"/>
      <c r="K94" s="1"/>
      <c r="L94" s="1"/>
      <c r="M94" s="1"/>
    </row>
    <row r="95" spans="5:13" ht="14.25">
      <c r="E95" s="1"/>
      <c r="F95" s="1"/>
      <c r="G95" s="1"/>
      <c r="H95" s="1"/>
      <c r="I95" s="1"/>
      <c r="J95" s="1"/>
      <c r="K95" s="1"/>
      <c r="L95" s="1"/>
      <c r="M95" s="1"/>
    </row>
    <row r="96" spans="5:13" ht="14.25">
      <c r="E96" s="1"/>
      <c r="F96" s="1"/>
      <c r="G96" s="1"/>
      <c r="H96" s="1"/>
      <c r="I96" s="1"/>
      <c r="J96" s="1"/>
      <c r="K96" s="1"/>
      <c r="L96" s="1"/>
      <c r="M96" s="1"/>
    </row>
    <row r="97" spans="5:13" ht="14.25">
      <c r="E97" s="1"/>
      <c r="F97" s="1"/>
      <c r="G97" s="1"/>
      <c r="H97" s="1"/>
      <c r="I97" s="1"/>
      <c r="J97" s="1"/>
      <c r="K97" s="1"/>
      <c r="L97" s="1"/>
      <c r="M97" s="1"/>
    </row>
    <row r="98" spans="5:13" ht="14.25">
      <c r="E98" s="1"/>
      <c r="F98" s="1"/>
      <c r="G98" s="1"/>
      <c r="H98" s="1"/>
      <c r="I98" s="1"/>
      <c r="J98" s="1"/>
      <c r="K98" s="1"/>
      <c r="L98" s="1"/>
      <c r="M98" s="1"/>
    </row>
    <row r="99" spans="5:13" ht="14.25">
      <c r="E99" s="1"/>
      <c r="F99" s="1"/>
      <c r="G99" s="1"/>
      <c r="H99" s="1"/>
      <c r="I99" s="1"/>
      <c r="J99" s="1"/>
      <c r="K99" s="1"/>
      <c r="L99" s="1"/>
      <c r="M99" s="1"/>
    </row>
    <row r="100" spans="5:13" ht="14.25">
      <c r="E100" s="1"/>
      <c r="F100" s="1"/>
      <c r="G100" s="1"/>
      <c r="H100" s="1"/>
      <c r="I100" s="1"/>
      <c r="J100" s="1"/>
      <c r="K100" s="1"/>
      <c r="L100" s="1"/>
      <c r="M100" s="1"/>
    </row>
    <row r="101" spans="5:13" ht="14.25">
      <c r="E101" s="1"/>
      <c r="F101" s="1"/>
      <c r="G101" s="1"/>
      <c r="H101" s="1"/>
      <c r="I101" s="1"/>
      <c r="J101" s="1"/>
      <c r="K101" s="1"/>
      <c r="L101" s="1"/>
      <c r="M101" s="1"/>
    </row>
    <row r="102" spans="5:13" ht="14.25">
      <c r="E102" s="1"/>
      <c r="F102" s="1"/>
      <c r="G102" s="1"/>
      <c r="H102" s="1"/>
      <c r="I102" s="1"/>
      <c r="J102" s="1"/>
      <c r="K102" s="1"/>
      <c r="L102" s="1"/>
      <c r="M102" s="1"/>
    </row>
    <row r="103" spans="5:13" ht="14.25">
      <c r="E103" s="1"/>
      <c r="F103" s="1"/>
      <c r="G103" s="1"/>
      <c r="H103" s="1"/>
      <c r="I103" s="1"/>
      <c r="J103" s="1"/>
      <c r="K103" s="1"/>
      <c r="L103" s="1"/>
      <c r="M103" s="1"/>
    </row>
    <row r="104" spans="5:13" ht="14.25">
      <c r="E104" s="1"/>
      <c r="F104" s="1"/>
      <c r="G104" s="1"/>
      <c r="H104" s="1"/>
      <c r="I104" s="1"/>
      <c r="J104" s="1"/>
      <c r="K104" s="1"/>
      <c r="L104" s="1"/>
      <c r="M104" s="1"/>
    </row>
    <row r="105" spans="5:13" ht="14.25">
      <c r="E105" s="1"/>
      <c r="F105" s="1"/>
      <c r="G105" s="1"/>
      <c r="H105" s="1"/>
      <c r="I105" s="1"/>
      <c r="J105" s="1"/>
      <c r="K105" s="1"/>
      <c r="L105" s="1"/>
      <c r="M105" s="1"/>
    </row>
    <row r="106" spans="5:13" ht="14.25">
      <c r="E106" s="1"/>
      <c r="F106" s="1"/>
      <c r="G106" s="1"/>
      <c r="H106" s="1"/>
      <c r="I106" s="1"/>
      <c r="J106" s="1"/>
      <c r="K106" s="1"/>
      <c r="L106" s="1"/>
      <c r="M106" s="1"/>
    </row>
    <row r="107" spans="5:13" ht="14.25">
      <c r="E107" s="1"/>
      <c r="F107" s="1"/>
      <c r="G107" s="1"/>
      <c r="H107" s="1"/>
      <c r="I107" s="1"/>
      <c r="J107" s="1"/>
      <c r="K107" s="1"/>
      <c r="L107" s="1"/>
      <c r="M107" s="1"/>
    </row>
    <row r="108" spans="5:13" ht="14.25">
      <c r="E108" s="1"/>
      <c r="F108" s="1"/>
      <c r="G108" s="1"/>
      <c r="H108" s="1"/>
      <c r="I108" s="1"/>
      <c r="J108" s="1"/>
      <c r="K108" s="1"/>
      <c r="L108" s="1"/>
      <c r="M108" s="1"/>
    </row>
    <row r="109" spans="5:13" ht="14.25">
      <c r="E109" s="1"/>
      <c r="F109" s="1"/>
      <c r="G109" s="1"/>
      <c r="H109" s="1"/>
      <c r="I109" s="1"/>
      <c r="J109" s="1"/>
      <c r="K109" s="1"/>
      <c r="L109" s="1"/>
      <c r="M109" s="1"/>
    </row>
    <row r="110" spans="5:13" ht="14.25">
      <c r="E110" s="1"/>
      <c r="F110" s="1"/>
      <c r="G110" s="1"/>
      <c r="H110" s="1"/>
      <c r="I110" s="1"/>
      <c r="J110" s="1"/>
      <c r="K110" s="1"/>
      <c r="L110" s="1"/>
      <c r="M110" s="1"/>
    </row>
    <row r="111" spans="5:13" ht="14.25">
      <c r="E111" s="1"/>
      <c r="F111" s="1"/>
      <c r="G111" s="1"/>
      <c r="H111" s="1"/>
      <c r="I111" s="1"/>
      <c r="J111" s="1"/>
      <c r="K111" s="1"/>
      <c r="L111" s="1"/>
      <c r="M111" s="1"/>
    </row>
    <row r="112" spans="5:13" ht="14.25">
      <c r="E112" s="1"/>
      <c r="F112" s="1"/>
      <c r="G112" s="1"/>
      <c r="H112" s="1"/>
      <c r="I112" s="1"/>
      <c r="J112" s="1"/>
      <c r="K112" s="1"/>
      <c r="L112" s="1"/>
      <c r="M112" s="1"/>
    </row>
    <row r="113" spans="5:13" ht="14.25">
      <c r="E113" s="1"/>
      <c r="F113" s="1"/>
      <c r="G113" s="1"/>
      <c r="H113" s="1"/>
      <c r="I113" s="1"/>
      <c r="J113" s="1"/>
      <c r="K113" s="1"/>
      <c r="L113" s="1"/>
      <c r="M113" s="1"/>
    </row>
    <row r="114" spans="5:13" ht="14.25">
      <c r="E114" s="1"/>
      <c r="F114" s="1"/>
      <c r="G114" s="1"/>
      <c r="H114" s="1"/>
      <c r="I114" s="1"/>
      <c r="J114" s="1"/>
      <c r="K114" s="1"/>
      <c r="L114" s="1"/>
      <c r="M114" s="1"/>
    </row>
    <row r="115" spans="5:13" ht="14.25">
      <c r="E115" s="1"/>
      <c r="F115" s="1"/>
      <c r="G115" s="1"/>
      <c r="H115" s="1"/>
      <c r="I115" s="1"/>
      <c r="J115" s="1"/>
      <c r="K115" s="1"/>
      <c r="L115" s="1"/>
      <c r="M115" s="1"/>
    </row>
    <row r="116" spans="5:13" ht="14.25">
      <c r="E116" s="1"/>
      <c r="F116" s="1"/>
      <c r="G116" s="1"/>
      <c r="H116" s="1"/>
      <c r="I116" s="1"/>
      <c r="J116" s="1"/>
      <c r="K116" s="1"/>
      <c r="L116" s="1"/>
      <c r="M116" s="1"/>
    </row>
    <row r="117" spans="5:13" ht="14.25">
      <c r="E117" s="1"/>
      <c r="F117" s="1"/>
      <c r="G117" s="1"/>
      <c r="H117" s="1"/>
      <c r="I117" s="1"/>
      <c r="J117" s="1"/>
      <c r="K117" s="1"/>
      <c r="L117" s="1"/>
      <c r="M117" s="1"/>
    </row>
    <row r="118" spans="5:13" ht="14.25">
      <c r="E118" s="1"/>
      <c r="F118" s="1"/>
      <c r="G118" s="1"/>
      <c r="H118" s="1"/>
      <c r="I118" s="1"/>
      <c r="J118" s="1"/>
      <c r="K118" s="1"/>
      <c r="L118" s="1"/>
      <c r="M118" s="1"/>
    </row>
    <row r="119" spans="5:13" ht="14.25">
      <c r="E119" s="1"/>
      <c r="F119" s="1"/>
      <c r="G119" s="1"/>
      <c r="H119" s="1"/>
      <c r="I119" s="1"/>
      <c r="J119" s="1"/>
      <c r="K119" s="1"/>
      <c r="L119" s="1"/>
      <c r="M119" s="1"/>
    </row>
    <row r="120" spans="5:13" ht="14.25">
      <c r="E120" s="1"/>
      <c r="F120" s="1"/>
      <c r="G120" s="1"/>
      <c r="H120" s="1"/>
      <c r="I120" s="1"/>
      <c r="J120" s="1"/>
      <c r="K120" s="1"/>
      <c r="L120" s="1"/>
      <c r="M120" s="1"/>
    </row>
    <row r="121" spans="5:13" ht="14.25">
      <c r="E121" s="1"/>
      <c r="F121" s="1"/>
      <c r="G121" s="1"/>
      <c r="H121" s="1"/>
      <c r="I121" s="1"/>
      <c r="J121" s="1"/>
      <c r="K121" s="1"/>
      <c r="L121" s="1"/>
      <c r="M121" s="1"/>
    </row>
    <row r="122" spans="5:13" ht="14.25">
      <c r="E122" s="1"/>
      <c r="F122" s="1"/>
      <c r="G122" s="1"/>
      <c r="H122" s="1"/>
      <c r="I122" s="1"/>
      <c r="J122" s="1"/>
      <c r="K122" s="1"/>
      <c r="L122" s="1"/>
      <c r="M122" s="1"/>
    </row>
    <row r="123" spans="5:13" ht="14.25">
      <c r="E123" s="1"/>
      <c r="F123" s="1"/>
      <c r="G123" s="1"/>
      <c r="H123" s="1"/>
      <c r="I123" s="1"/>
      <c r="J123" s="1"/>
      <c r="K123" s="1"/>
      <c r="L123" s="1"/>
      <c r="M123" s="1"/>
    </row>
    <row r="124" spans="5:13" ht="14.25">
      <c r="E124" s="1"/>
      <c r="F124" s="1"/>
      <c r="G124" s="1"/>
      <c r="H124" s="1"/>
      <c r="I124" s="1"/>
      <c r="J124" s="1"/>
      <c r="K124" s="1"/>
      <c r="L124" s="1"/>
      <c r="M124" s="1"/>
    </row>
    <row r="125" spans="5:13" ht="14.25">
      <c r="E125" s="1"/>
      <c r="F125" s="1"/>
      <c r="G125" s="1"/>
      <c r="H125" s="1"/>
      <c r="I125" s="1"/>
      <c r="J125" s="1"/>
      <c r="K125" s="1"/>
      <c r="L125" s="1"/>
      <c r="M125" s="1"/>
    </row>
    <row r="126" spans="5:13" ht="14.25">
      <c r="E126" s="1"/>
      <c r="F126" s="1"/>
      <c r="G126" s="1"/>
      <c r="H126" s="1"/>
      <c r="I126" s="1"/>
      <c r="J126" s="1"/>
      <c r="K126" s="1"/>
      <c r="L126" s="1"/>
      <c r="M126" s="1"/>
    </row>
    <row r="127" spans="5:13" ht="14.25">
      <c r="E127" s="1"/>
      <c r="F127" s="1"/>
      <c r="G127" s="1"/>
      <c r="H127" s="1"/>
      <c r="I127" s="1"/>
      <c r="J127" s="1"/>
      <c r="K127" s="1"/>
      <c r="L127" s="1"/>
      <c r="M127" s="1"/>
    </row>
    <row r="128" spans="5:13" ht="14.25">
      <c r="E128" s="1"/>
      <c r="F128" s="1"/>
      <c r="G128" s="1"/>
      <c r="H128" s="1"/>
      <c r="I128" s="1"/>
      <c r="J128" s="1"/>
      <c r="K128" s="1"/>
      <c r="L128" s="1"/>
      <c r="M128" s="1"/>
    </row>
    <row r="129" spans="5:13" ht="14.25">
      <c r="E129" s="1"/>
      <c r="F129" s="1"/>
      <c r="G129" s="1"/>
      <c r="H129" s="1"/>
      <c r="I129" s="1"/>
      <c r="J129" s="1"/>
      <c r="K129" s="1"/>
      <c r="L129" s="1"/>
      <c r="M129" s="1"/>
    </row>
    <row r="130" spans="5:13" ht="14.25">
      <c r="E130" s="1"/>
      <c r="F130" s="1"/>
      <c r="G130" s="1"/>
      <c r="H130" s="1"/>
      <c r="I130" s="1"/>
      <c r="J130" s="1"/>
      <c r="K130" s="1"/>
      <c r="L130" s="1"/>
      <c r="M130" s="1"/>
    </row>
    <row r="131" spans="5:13" ht="14.25">
      <c r="E131" s="1"/>
      <c r="F131" s="1"/>
      <c r="G131" s="1"/>
      <c r="H131" s="1"/>
      <c r="I131" s="1"/>
      <c r="J131" s="1"/>
      <c r="K131" s="1"/>
      <c r="L131" s="1"/>
      <c r="M131" s="1"/>
    </row>
    <row r="132" spans="5:13" ht="14.25">
      <c r="E132" s="1"/>
      <c r="F132" s="1"/>
      <c r="G132" s="1"/>
      <c r="H132" s="1"/>
      <c r="I132" s="1"/>
      <c r="J132" s="1"/>
      <c r="K132" s="1"/>
      <c r="L132" s="1"/>
      <c r="M132" s="1"/>
    </row>
  </sheetData>
  <sheetProtection/>
  <printOptions/>
  <pageMargins left="0.7" right="0.7" top="0.75" bottom="0.75" header="0.3" footer="0.3"/>
  <pageSetup fitToHeight="1" fitToWidth="1" horizontalDpi="360" verticalDpi="360" orientation="landscape" paperSize="8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7"/>
  <sheetViews>
    <sheetView zoomScale="80" zoomScaleNormal="80" zoomScalePageLayoutView="0" workbookViewId="0" topLeftCell="I95">
      <selection activeCell="T117" sqref="T117"/>
    </sheetView>
  </sheetViews>
  <sheetFormatPr defaultColWidth="9.140625" defaultRowHeight="15"/>
  <cols>
    <col min="1" max="1" width="12.28125" style="0" customWidth="1"/>
    <col min="2" max="2" width="30.140625" style="0" customWidth="1"/>
    <col min="3" max="3" width="29.140625" style="0" customWidth="1"/>
    <col min="4" max="5" width="9.140625" style="0" customWidth="1"/>
    <col min="6" max="6" width="5.00390625" style="0" customWidth="1"/>
    <col min="7" max="7" width="14.28125" style="0" customWidth="1"/>
    <col min="8" max="8" width="0.5625" style="0" customWidth="1"/>
    <col min="9" max="9" width="10.7109375" style="0" customWidth="1"/>
    <col min="10" max="10" width="12.7109375" style="0" customWidth="1"/>
    <col min="11" max="11" width="11.7109375" style="0" customWidth="1"/>
    <col min="12" max="12" width="11.57421875" style="0" customWidth="1"/>
    <col min="13" max="13" width="13.421875" style="0" customWidth="1"/>
    <col min="14" max="14" width="10.7109375" style="0" customWidth="1"/>
    <col min="15" max="15" width="13.57421875" style="0" customWidth="1"/>
    <col min="16" max="16" width="13.00390625" style="0" customWidth="1"/>
    <col min="17" max="17" width="9.140625" style="0" customWidth="1"/>
    <col min="18" max="18" width="13.00390625" style="0" customWidth="1"/>
    <col min="19" max="19" width="12.28125" style="0" customWidth="1"/>
    <col min="20" max="20" width="13.57421875" style="0" customWidth="1"/>
    <col min="21" max="21" width="12.7109375" style="0" customWidth="1"/>
    <col min="22" max="22" width="14.57421875" style="0" customWidth="1"/>
    <col min="23" max="23" width="13.57421875" style="0" customWidth="1"/>
    <col min="24" max="24" width="14.421875" style="0" customWidth="1"/>
    <col min="25" max="25" width="9.421875" style="0" customWidth="1"/>
    <col min="26" max="26" width="10.140625" style="0" customWidth="1"/>
    <col min="27" max="27" width="9.00390625" style="0" customWidth="1"/>
    <col min="28" max="28" width="21.421875" style="0" customWidth="1"/>
    <col min="29" max="29" width="14.00390625" style="0" customWidth="1"/>
    <col min="30" max="252" width="9.140625" style="0" customWidth="1"/>
    <col min="253" max="253" width="15.421875" style="0" customWidth="1"/>
    <col min="254" max="254" width="30.57421875" style="0" customWidth="1"/>
  </cols>
  <sheetData>
    <row r="1" spans="1:28" ht="15">
      <c r="A1" s="19" t="s">
        <v>81</v>
      </c>
      <c r="B1" s="20"/>
      <c r="C1" s="20"/>
      <c r="D1" s="21"/>
      <c r="E1" s="21"/>
      <c r="F1" s="21"/>
      <c r="G1" s="22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28" ht="15">
      <c r="A2" s="19" t="s">
        <v>12</v>
      </c>
      <c r="B2" s="20"/>
      <c r="C2" s="20"/>
      <c r="D2" s="21"/>
      <c r="E2" s="21"/>
      <c r="F2" s="21"/>
      <c r="G2" s="22"/>
      <c r="H2" s="20"/>
      <c r="I2" s="23"/>
      <c r="J2" s="20"/>
      <c r="K2" s="19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8" s="2" customFormat="1" ht="43.5" customHeight="1">
      <c r="A3" s="49" t="s">
        <v>0</v>
      </c>
      <c r="B3" s="49" t="s">
        <v>1</v>
      </c>
      <c r="C3" s="49" t="s">
        <v>2</v>
      </c>
      <c r="D3" s="50" t="s">
        <v>11</v>
      </c>
      <c r="E3" s="51" t="s">
        <v>10</v>
      </c>
      <c r="F3" s="50" t="s">
        <v>6</v>
      </c>
      <c r="G3" s="52" t="s">
        <v>3</v>
      </c>
      <c r="H3" s="49" t="s">
        <v>36</v>
      </c>
      <c r="I3" s="51" t="s">
        <v>30</v>
      </c>
      <c r="J3" s="49" t="s">
        <v>13</v>
      </c>
      <c r="K3" s="53" t="s">
        <v>34</v>
      </c>
      <c r="L3" s="49" t="s">
        <v>14</v>
      </c>
      <c r="M3" s="53" t="s">
        <v>15</v>
      </c>
      <c r="N3" s="49" t="s">
        <v>16</v>
      </c>
      <c r="O3" s="53" t="s">
        <v>75</v>
      </c>
      <c r="P3" s="49" t="s">
        <v>17</v>
      </c>
      <c r="Q3" s="53" t="s">
        <v>40</v>
      </c>
      <c r="R3" s="53" t="s">
        <v>55</v>
      </c>
      <c r="S3" s="70" t="s">
        <v>73</v>
      </c>
      <c r="T3" s="53" t="s">
        <v>60</v>
      </c>
      <c r="U3" s="53" t="s">
        <v>48</v>
      </c>
      <c r="V3" s="49" t="s">
        <v>18</v>
      </c>
      <c r="W3" s="53" t="s">
        <v>37</v>
      </c>
      <c r="X3" s="49"/>
      <c r="Y3" s="49"/>
      <c r="Z3" s="49"/>
      <c r="AA3" s="49"/>
      <c r="AB3" s="49"/>
    </row>
    <row r="4" spans="1:28" s="6" customFormat="1" ht="15">
      <c r="A4" s="35" t="s">
        <v>82</v>
      </c>
      <c r="B4" s="35" t="s">
        <v>83</v>
      </c>
      <c r="C4" s="36" t="s">
        <v>84</v>
      </c>
      <c r="D4" s="37">
        <v>1</v>
      </c>
      <c r="E4" s="37">
        <v>2162</v>
      </c>
      <c r="F4" s="38" t="s">
        <v>98</v>
      </c>
      <c r="G4" s="39">
        <v>210</v>
      </c>
      <c r="H4" s="36"/>
      <c r="I4" s="36">
        <v>35</v>
      </c>
      <c r="J4" s="36"/>
      <c r="K4" s="36"/>
      <c r="L4" s="36"/>
      <c r="M4" s="36"/>
      <c r="N4" s="36"/>
      <c r="O4" s="36"/>
      <c r="P4" s="36"/>
      <c r="Q4" s="36"/>
      <c r="R4" s="36"/>
      <c r="S4" s="36">
        <v>175</v>
      </c>
      <c r="T4" s="36"/>
      <c r="U4" s="36"/>
      <c r="V4" s="36"/>
      <c r="W4" s="36"/>
      <c r="X4" s="36"/>
      <c r="Y4" s="36"/>
      <c r="Z4" s="36"/>
      <c r="AA4" s="36"/>
      <c r="AB4" s="36"/>
    </row>
    <row r="5" spans="1:28" ht="15">
      <c r="A5" s="40" t="s">
        <v>82</v>
      </c>
      <c r="B5" s="41" t="s">
        <v>85</v>
      </c>
      <c r="C5" s="41" t="s">
        <v>69</v>
      </c>
      <c r="D5" s="41">
        <v>2</v>
      </c>
      <c r="E5" s="41">
        <v>2163</v>
      </c>
      <c r="F5" s="41" t="s">
        <v>98</v>
      </c>
      <c r="G5" s="42">
        <v>501.64</v>
      </c>
      <c r="H5" s="41"/>
      <c r="I5" s="41"/>
      <c r="J5" s="41"/>
      <c r="K5" s="41"/>
      <c r="L5" s="41"/>
      <c r="M5" s="41"/>
      <c r="N5" s="41"/>
      <c r="O5" s="41">
        <v>501.64</v>
      </c>
      <c r="P5" s="42"/>
      <c r="Q5" s="41"/>
      <c r="R5" s="41"/>
      <c r="S5" s="42"/>
      <c r="T5" s="41"/>
      <c r="U5" s="41"/>
      <c r="V5" s="41"/>
      <c r="W5" s="41"/>
      <c r="X5" s="41"/>
      <c r="Y5" s="41"/>
      <c r="Z5" s="41"/>
      <c r="AA5" s="41"/>
      <c r="AB5" s="41"/>
    </row>
    <row r="6" spans="1:28" ht="15">
      <c r="A6" s="40" t="s">
        <v>82</v>
      </c>
      <c r="B6" s="41" t="s">
        <v>85</v>
      </c>
      <c r="C6" s="41" t="s">
        <v>72</v>
      </c>
      <c r="D6" s="41">
        <v>3</v>
      </c>
      <c r="E6" s="41">
        <v>2164</v>
      </c>
      <c r="F6" s="41" t="s">
        <v>98</v>
      </c>
      <c r="G6" s="43">
        <v>37.75</v>
      </c>
      <c r="H6" s="43"/>
      <c r="I6" s="42"/>
      <c r="J6" s="43"/>
      <c r="K6" s="43"/>
      <c r="L6" s="43"/>
      <c r="M6" s="43"/>
      <c r="N6" s="43"/>
      <c r="O6" s="43"/>
      <c r="P6" s="65">
        <v>37.75</v>
      </c>
      <c r="Q6" s="43"/>
      <c r="R6" s="43"/>
      <c r="S6" s="43"/>
      <c r="T6" s="43"/>
      <c r="U6" s="43"/>
      <c r="V6" s="43"/>
      <c r="W6" s="43"/>
      <c r="Y6" s="41"/>
      <c r="Z6" s="41"/>
      <c r="AA6" s="41"/>
      <c r="AB6" s="42"/>
    </row>
    <row r="7" spans="1:28" ht="15">
      <c r="A7" s="40" t="s">
        <v>82</v>
      </c>
      <c r="B7" s="41" t="s">
        <v>77</v>
      </c>
      <c r="C7" s="41" t="s">
        <v>78</v>
      </c>
      <c r="D7" s="41">
        <v>4</v>
      </c>
      <c r="E7" s="41">
        <v>2165</v>
      </c>
      <c r="F7" s="41" t="s">
        <v>98</v>
      </c>
      <c r="G7" s="43">
        <v>28.8</v>
      </c>
      <c r="H7" s="43"/>
      <c r="I7" s="41"/>
      <c r="J7" s="43"/>
      <c r="K7" s="43"/>
      <c r="L7" s="43"/>
      <c r="M7" s="43"/>
      <c r="N7" s="43"/>
      <c r="O7" s="43">
        <v>28.8</v>
      </c>
      <c r="P7" s="65"/>
      <c r="Q7" s="43"/>
      <c r="R7" s="43"/>
      <c r="S7" s="43"/>
      <c r="T7" s="43"/>
      <c r="U7" s="43"/>
      <c r="V7" s="43"/>
      <c r="W7" s="43"/>
      <c r="Y7" s="42"/>
      <c r="Z7" s="41"/>
      <c r="AA7" s="41"/>
      <c r="AB7" s="41"/>
    </row>
    <row r="8" spans="1:28" ht="15">
      <c r="A8" s="40" t="s">
        <v>82</v>
      </c>
      <c r="B8" s="41" t="s">
        <v>86</v>
      </c>
      <c r="C8" s="41" t="s">
        <v>87</v>
      </c>
      <c r="D8" s="41">
        <v>5</v>
      </c>
      <c r="E8" s="41">
        <v>2166</v>
      </c>
      <c r="F8" s="41" t="s">
        <v>98</v>
      </c>
      <c r="G8" s="43">
        <v>3300</v>
      </c>
      <c r="H8" s="43"/>
      <c r="I8" s="41">
        <v>550</v>
      </c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>
        <v>2750</v>
      </c>
      <c r="V8" s="43"/>
      <c r="W8" s="43"/>
      <c r="X8" s="43"/>
      <c r="Y8" s="41"/>
      <c r="Z8" s="41"/>
      <c r="AA8" s="41"/>
      <c r="AB8" s="41"/>
    </row>
    <row r="9" spans="1:28" ht="15">
      <c r="A9" s="40" t="s">
        <v>88</v>
      </c>
      <c r="B9" s="41" t="s">
        <v>89</v>
      </c>
      <c r="C9" s="41" t="s">
        <v>90</v>
      </c>
      <c r="D9" s="41">
        <v>6</v>
      </c>
      <c r="E9" s="41" t="s">
        <v>91</v>
      </c>
      <c r="F9" s="41" t="s">
        <v>98</v>
      </c>
      <c r="G9" s="43">
        <v>357.6</v>
      </c>
      <c r="H9" s="43"/>
      <c r="I9" s="41"/>
      <c r="J9" s="43"/>
      <c r="K9" s="43"/>
      <c r="L9" s="43"/>
      <c r="M9" s="43"/>
      <c r="N9" s="43"/>
      <c r="O9" s="43">
        <v>357.6</v>
      </c>
      <c r="P9" s="43"/>
      <c r="Q9" s="43"/>
      <c r="R9" s="43"/>
      <c r="S9" s="43"/>
      <c r="T9" s="43"/>
      <c r="U9" s="43"/>
      <c r="V9" s="43"/>
      <c r="W9" s="43"/>
      <c r="X9" s="43"/>
      <c r="Y9" s="41"/>
      <c r="Z9" s="41"/>
      <c r="AA9" s="41"/>
      <c r="AB9" s="41"/>
    </row>
    <row r="10" spans="1:28" ht="15">
      <c r="A10" s="40" t="s">
        <v>92</v>
      </c>
      <c r="B10" s="41" t="s">
        <v>93</v>
      </c>
      <c r="C10" s="41" t="s">
        <v>94</v>
      </c>
      <c r="D10" s="41">
        <v>7</v>
      </c>
      <c r="E10" s="41" t="s">
        <v>95</v>
      </c>
      <c r="F10" s="41" t="s">
        <v>98</v>
      </c>
      <c r="G10" s="43">
        <v>9.81</v>
      </c>
      <c r="H10" s="43"/>
      <c r="I10" s="42">
        <v>0.46</v>
      </c>
      <c r="J10" s="43"/>
      <c r="K10" s="43"/>
      <c r="L10" s="43"/>
      <c r="M10" s="43">
        <v>9.35</v>
      </c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2"/>
      <c r="Z10" s="41"/>
      <c r="AA10" s="41"/>
      <c r="AB10" s="42"/>
    </row>
    <row r="11" spans="1:28" ht="15">
      <c r="A11" s="40" t="s">
        <v>92</v>
      </c>
      <c r="B11" s="41" t="s">
        <v>93</v>
      </c>
      <c r="C11" s="41" t="s">
        <v>94</v>
      </c>
      <c r="D11" s="41">
        <v>8</v>
      </c>
      <c r="E11" s="41" t="s">
        <v>95</v>
      </c>
      <c r="F11" s="41" t="s">
        <v>98</v>
      </c>
      <c r="G11" s="43">
        <v>16.76</v>
      </c>
      <c r="H11" s="43"/>
      <c r="I11" s="41">
        <v>0.79</v>
      </c>
      <c r="J11" s="43"/>
      <c r="K11" s="43"/>
      <c r="L11" s="43"/>
      <c r="M11" s="43">
        <v>15.97</v>
      </c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1"/>
      <c r="Z11" s="41"/>
      <c r="AA11" s="41"/>
      <c r="AB11" s="41"/>
    </row>
    <row r="12" spans="1:28" ht="15">
      <c r="A12" s="40" t="s">
        <v>92</v>
      </c>
      <c r="B12" s="41" t="s">
        <v>93</v>
      </c>
      <c r="C12" s="41" t="s">
        <v>94</v>
      </c>
      <c r="D12" s="41">
        <v>9</v>
      </c>
      <c r="E12" s="41" t="s">
        <v>95</v>
      </c>
      <c r="F12" s="41" t="s">
        <v>98</v>
      </c>
      <c r="G12" s="43">
        <v>28.42</v>
      </c>
      <c r="H12" s="43"/>
      <c r="I12" s="42">
        <v>1.35</v>
      </c>
      <c r="J12" s="43"/>
      <c r="K12" s="43"/>
      <c r="L12" s="43"/>
      <c r="M12" s="43">
        <v>27.07</v>
      </c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1"/>
      <c r="Z12" s="41"/>
      <c r="AA12" s="41"/>
      <c r="AB12" s="42"/>
    </row>
    <row r="13" spans="1:28" ht="15">
      <c r="A13" s="40" t="s">
        <v>100</v>
      </c>
      <c r="B13" s="41" t="s">
        <v>101</v>
      </c>
      <c r="C13" s="41" t="s">
        <v>102</v>
      </c>
      <c r="D13" s="41">
        <v>12</v>
      </c>
      <c r="E13" s="41">
        <v>2167</v>
      </c>
      <c r="F13" s="41" t="s">
        <v>98</v>
      </c>
      <c r="G13" s="43">
        <v>508.04</v>
      </c>
      <c r="H13" s="43"/>
      <c r="I13" s="42"/>
      <c r="J13" s="43"/>
      <c r="K13" s="43"/>
      <c r="L13" s="43"/>
      <c r="M13" s="43"/>
      <c r="N13" s="43"/>
      <c r="O13" s="43">
        <v>508.04</v>
      </c>
      <c r="P13" s="43"/>
      <c r="Q13" s="43"/>
      <c r="R13" s="43"/>
      <c r="S13" s="43"/>
      <c r="T13" s="43"/>
      <c r="U13" s="43"/>
      <c r="V13" s="43"/>
      <c r="W13" s="43"/>
      <c r="X13" s="43"/>
      <c r="Y13" s="41"/>
      <c r="Z13" s="41"/>
      <c r="AA13" s="41"/>
      <c r="AB13" s="42"/>
    </row>
    <row r="14" spans="1:28" ht="15">
      <c r="A14" s="40" t="s">
        <v>100</v>
      </c>
      <c r="B14" s="41" t="s">
        <v>77</v>
      </c>
      <c r="C14" s="41" t="s">
        <v>78</v>
      </c>
      <c r="D14" s="41">
        <v>13</v>
      </c>
      <c r="E14" s="41">
        <v>2168</v>
      </c>
      <c r="F14" s="41" t="s">
        <v>98</v>
      </c>
      <c r="G14" s="43">
        <v>22.4</v>
      </c>
      <c r="H14" s="43"/>
      <c r="I14" s="41"/>
      <c r="J14" s="43"/>
      <c r="K14" s="43"/>
      <c r="L14" s="43"/>
      <c r="M14" s="43"/>
      <c r="N14" s="43"/>
      <c r="O14" s="43">
        <v>22.4</v>
      </c>
      <c r="P14" s="43"/>
      <c r="Q14" s="43"/>
      <c r="R14" s="43"/>
      <c r="S14" s="43"/>
      <c r="T14" s="43"/>
      <c r="U14" s="43"/>
      <c r="V14" s="43"/>
      <c r="W14" s="43"/>
      <c r="X14" s="43"/>
      <c r="Y14" s="41"/>
      <c r="Z14" s="41"/>
      <c r="AA14" s="41"/>
      <c r="AB14" s="41"/>
    </row>
    <row r="15" spans="1:28" ht="15">
      <c r="A15" s="40" t="s">
        <v>100</v>
      </c>
      <c r="B15" s="41" t="s">
        <v>72</v>
      </c>
      <c r="C15" s="41" t="s">
        <v>103</v>
      </c>
      <c r="D15" s="41">
        <v>14</v>
      </c>
      <c r="E15" s="41">
        <v>2169</v>
      </c>
      <c r="F15" s="41" t="s">
        <v>98</v>
      </c>
      <c r="G15" s="43">
        <v>53.75</v>
      </c>
      <c r="H15" s="43"/>
      <c r="I15" s="42"/>
      <c r="J15" s="43"/>
      <c r="K15" s="43"/>
      <c r="L15" s="43"/>
      <c r="M15" s="43"/>
      <c r="N15" s="43"/>
      <c r="O15" s="43"/>
      <c r="P15">
        <v>53.75</v>
      </c>
      <c r="Q15" s="43"/>
      <c r="R15" s="43"/>
      <c r="S15" s="43"/>
      <c r="T15" s="43"/>
      <c r="U15" s="43"/>
      <c r="V15" s="43"/>
      <c r="W15" s="43"/>
      <c r="Y15" s="42"/>
      <c r="Z15" s="41"/>
      <c r="AA15" s="41"/>
      <c r="AB15" s="42"/>
    </row>
    <row r="16" spans="1:28" ht="15">
      <c r="A16" s="40" t="s">
        <v>104</v>
      </c>
      <c r="B16" s="41" t="s">
        <v>89</v>
      </c>
      <c r="C16" s="41" t="s">
        <v>105</v>
      </c>
      <c r="D16" s="41">
        <v>15</v>
      </c>
      <c r="E16" s="41" t="s">
        <v>106</v>
      </c>
      <c r="F16" s="41" t="s">
        <v>98</v>
      </c>
      <c r="G16" s="43">
        <v>178.8</v>
      </c>
      <c r="H16" s="43"/>
      <c r="I16" s="41"/>
      <c r="J16" s="43"/>
      <c r="K16" s="43"/>
      <c r="L16" s="43"/>
      <c r="M16" s="43"/>
      <c r="N16" s="43"/>
      <c r="O16" s="43">
        <v>178.8</v>
      </c>
      <c r="P16" s="43"/>
      <c r="Q16" s="43"/>
      <c r="R16" s="43"/>
      <c r="S16" s="43"/>
      <c r="T16" s="43"/>
      <c r="U16" s="43"/>
      <c r="V16" s="43"/>
      <c r="W16" s="43"/>
      <c r="X16" s="43"/>
      <c r="Y16" s="41"/>
      <c r="Z16" s="41"/>
      <c r="AA16" s="41"/>
      <c r="AB16" s="41"/>
    </row>
    <row r="17" spans="1:28" ht="15">
      <c r="A17" s="40" t="s">
        <v>107</v>
      </c>
      <c r="B17" s="41" t="s">
        <v>93</v>
      </c>
      <c r="C17" s="41" t="s">
        <v>94</v>
      </c>
      <c r="D17" s="41">
        <v>16</v>
      </c>
      <c r="E17" s="41" t="s">
        <v>95</v>
      </c>
      <c r="F17" s="41" t="s">
        <v>98</v>
      </c>
      <c r="G17" s="43">
        <v>29.64</v>
      </c>
      <c r="H17" s="43"/>
      <c r="I17" s="42">
        <v>1.41</v>
      </c>
      <c r="J17" s="43"/>
      <c r="K17" s="43"/>
      <c r="L17" s="43"/>
      <c r="M17" s="43">
        <v>28.23</v>
      </c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1"/>
      <c r="Z17" s="41"/>
      <c r="AA17" s="41"/>
      <c r="AB17" s="42"/>
    </row>
    <row r="18" spans="1:28" ht="15">
      <c r="A18" s="40" t="s">
        <v>107</v>
      </c>
      <c r="B18" s="41" t="s">
        <v>93</v>
      </c>
      <c r="C18" s="41" t="s">
        <v>94</v>
      </c>
      <c r="D18" s="41">
        <v>17</v>
      </c>
      <c r="E18" s="41" t="s">
        <v>95</v>
      </c>
      <c r="F18" s="41" t="s">
        <v>98</v>
      </c>
      <c r="G18" s="43">
        <v>17.22</v>
      </c>
      <c r="H18" s="43"/>
      <c r="I18" s="41">
        <v>0.82</v>
      </c>
      <c r="J18" s="43"/>
      <c r="K18" s="43"/>
      <c r="L18" s="43"/>
      <c r="M18" s="43">
        <v>16.4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1"/>
      <c r="Z18" s="41"/>
      <c r="AA18" s="41"/>
      <c r="AB18" s="41"/>
    </row>
    <row r="19" spans="1:28" ht="15">
      <c r="A19" s="40" t="s">
        <v>107</v>
      </c>
      <c r="B19" s="41" t="s">
        <v>93</v>
      </c>
      <c r="C19" s="41" t="s">
        <v>94</v>
      </c>
      <c r="D19" s="41">
        <v>18</v>
      </c>
      <c r="E19" s="41" t="s">
        <v>95</v>
      </c>
      <c r="F19" s="41" t="s">
        <v>98</v>
      </c>
      <c r="G19" s="43">
        <v>9.83</v>
      </c>
      <c r="H19" s="43"/>
      <c r="I19" s="41">
        <v>0.46</v>
      </c>
      <c r="J19" s="43"/>
      <c r="K19" s="43"/>
      <c r="L19" s="43"/>
      <c r="M19" s="43">
        <v>9.37</v>
      </c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1"/>
      <c r="Z19" s="41"/>
      <c r="AA19" s="41"/>
      <c r="AB19" s="41"/>
    </row>
    <row r="20" spans="1:28" ht="15">
      <c r="A20" s="40" t="s">
        <v>109</v>
      </c>
      <c r="B20" s="41" t="s">
        <v>85</v>
      </c>
      <c r="C20" s="41" t="s">
        <v>69</v>
      </c>
      <c r="D20" s="41">
        <v>20</v>
      </c>
      <c r="E20" s="41">
        <v>2170</v>
      </c>
      <c r="F20" s="41" t="s">
        <v>98</v>
      </c>
      <c r="G20" s="43">
        <v>578.55</v>
      </c>
      <c r="H20" s="43"/>
      <c r="I20" s="41"/>
      <c r="J20" s="43"/>
      <c r="K20" s="43"/>
      <c r="L20" s="43"/>
      <c r="M20" s="43"/>
      <c r="N20" s="43"/>
      <c r="O20" s="43">
        <v>578.55</v>
      </c>
      <c r="P20" s="43"/>
      <c r="Q20" s="43"/>
      <c r="R20" s="43"/>
      <c r="S20" s="43"/>
      <c r="T20" s="43"/>
      <c r="U20" s="43"/>
      <c r="V20" s="43"/>
      <c r="W20" s="43"/>
      <c r="X20" s="43"/>
      <c r="Y20" s="41"/>
      <c r="Z20" s="41"/>
      <c r="AA20" s="41"/>
      <c r="AB20" s="41"/>
    </row>
    <row r="21" spans="1:28" ht="15">
      <c r="A21" s="40" t="s">
        <v>109</v>
      </c>
      <c r="B21" s="41" t="s">
        <v>77</v>
      </c>
      <c r="C21" s="41" t="s">
        <v>78</v>
      </c>
      <c r="D21" s="41">
        <v>21</v>
      </c>
      <c r="E21" s="41">
        <v>2171</v>
      </c>
      <c r="F21" s="41" t="s">
        <v>98</v>
      </c>
      <c r="G21" s="43">
        <v>31.6</v>
      </c>
      <c r="H21" s="43"/>
      <c r="I21" s="41"/>
      <c r="J21" s="43"/>
      <c r="K21" s="43"/>
      <c r="L21" s="43"/>
      <c r="M21" s="43"/>
      <c r="N21" s="43"/>
      <c r="O21" s="43">
        <v>31.6</v>
      </c>
      <c r="P21" s="43"/>
      <c r="Q21" s="43"/>
      <c r="R21" s="43"/>
      <c r="S21" s="43"/>
      <c r="T21" s="43"/>
      <c r="U21" s="43"/>
      <c r="V21" s="43"/>
      <c r="W21" s="43"/>
      <c r="X21" s="43"/>
      <c r="Y21" s="41"/>
      <c r="Z21" s="41"/>
      <c r="AA21" s="41"/>
      <c r="AB21" s="41"/>
    </row>
    <row r="22" spans="1:28" ht="15">
      <c r="A22" s="40" t="s">
        <v>109</v>
      </c>
      <c r="B22" s="36" t="s">
        <v>128</v>
      </c>
      <c r="C22" s="36" t="s">
        <v>13</v>
      </c>
      <c r="D22" s="36">
        <v>38</v>
      </c>
      <c r="E22" s="65">
        <v>2172</v>
      </c>
      <c r="F22" s="65" t="s">
        <v>98</v>
      </c>
      <c r="G22" s="151">
        <v>722.51</v>
      </c>
      <c r="H22" s="65"/>
      <c r="I22" s="65"/>
      <c r="J22" s="65">
        <v>722.51</v>
      </c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41"/>
      <c r="Z22" s="41"/>
      <c r="AA22" s="41"/>
      <c r="AB22" s="42"/>
    </row>
    <row r="23" spans="1:28" ht="15">
      <c r="A23" s="40" t="s">
        <v>109</v>
      </c>
      <c r="B23" s="41" t="s">
        <v>110</v>
      </c>
      <c r="C23" s="41" t="s">
        <v>90</v>
      </c>
      <c r="D23" s="41">
        <v>22</v>
      </c>
      <c r="E23" s="41" t="s">
        <v>106</v>
      </c>
      <c r="F23" s="41" t="s">
        <v>98</v>
      </c>
      <c r="G23" s="43">
        <v>193.69</v>
      </c>
      <c r="H23" s="43"/>
      <c r="I23" s="42"/>
      <c r="J23" s="43"/>
      <c r="K23" s="43"/>
      <c r="L23" s="43"/>
      <c r="M23" s="43"/>
      <c r="N23" s="43"/>
      <c r="O23" s="43">
        <v>193.69</v>
      </c>
      <c r="P23" s="43"/>
      <c r="Q23" s="43"/>
      <c r="R23" s="43"/>
      <c r="S23" s="43"/>
      <c r="T23" s="43"/>
      <c r="U23" s="43"/>
      <c r="V23" s="43"/>
      <c r="W23" s="43"/>
      <c r="X23" s="43"/>
      <c r="Y23" s="41"/>
      <c r="Z23" s="41"/>
      <c r="AA23" s="41"/>
      <c r="AB23" s="42"/>
    </row>
    <row r="24" spans="1:28" ht="15">
      <c r="A24" s="40" t="s">
        <v>109</v>
      </c>
      <c r="B24" s="41" t="s">
        <v>14</v>
      </c>
      <c r="C24" s="41" t="s">
        <v>111</v>
      </c>
      <c r="D24" s="41">
        <v>23</v>
      </c>
      <c r="E24" s="41">
        <v>2173</v>
      </c>
      <c r="F24" s="41" t="s">
        <v>98</v>
      </c>
      <c r="G24" s="43">
        <v>253.22</v>
      </c>
      <c r="H24" s="43"/>
      <c r="I24" s="42"/>
      <c r="J24" s="43"/>
      <c r="K24" s="43"/>
      <c r="L24" s="43">
        <v>253.22</v>
      </c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1"/>
      <c r="Z24" s="41"/>
      <c r="AA24" s="41"/>
      <c r="AB24" s="41"/>
    </row>
    <row r="25" spans="1:28" ht="15">
      <c r="A25" s="40" t="s">
        <v>109</v>
      </c>
      <c r="B25" s="41" t="s">
        <v>112</v>
      </c>
      <c r="C25" s="41" t="s">
        <v>16</v>
      </c>
      <c r="D25" s="41">
        <v>24</v>
      </c>
      <c r="E25" s="41">
        <v>2174</v>
      </c>
      <c r="F25" s="41" t="s">
        <v>98</v>
      </c>
      <c r="G25" s="43">
        <v>135</v>
      </c>
      <c r="H25" s="43"/>
      <c r="I25" s="41"/>
      <c r="J25" s="43"/>
      <c r="K25" s="43"/>
      <c r="L25" s="43"/>
      <c r="M25" s="43"/>
      <c r="N25" s="43">
        <v>135</v>
      </c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1"/>
      <c r="Z25" s="41"/>
      <c r="AA25" s="41"/>
      <c r="AB25" s="41"/>
    </row>
    <row r="26" spans="1:28" ht="15">
      <c r="A26" s="40" t="s">
        <v>109</v>
      </c>
      <c r="B26" s="41" t="s">
        <v>113</v>
      </c>
      <c r="C26" s="41" t="s">
        <v>72</v>
      </c>
      <c r="D26" s="41">
        <v>25</v>
      </c>
      <c r="E26" s="41">
        <v>2175</v>
      </c>
      <c r="F26" s="41" t="s">
        <v>98</v>
      </c>
      <c r="G26" s="43">
        <v>57</v>
      </c>
      <c r="H26" s="43"/>
      <c r="I26" s="41"/>
      <c r="J26" s="43"/>
      <c r="K26" s="43"/>
      <c r="L26" s="43"/>
      <c r="M26" s="43"/>
      <c r="N26" s="43"/>
      <c r="O26" s="43"/>
      <c r="P26" s="43">
        <v>57</v>
      </c>
      <c r="Q26" s="43"/>
      <c r="R26" s="43"/>
      <c r="S26" s="43"/>
      <c r="T26" s="43"/>
      <c r="U26" s="43"/>
      <c r="V26" s="43"/>
      <c r="W26" s="43"/>
      <c r="X26" s="43"/>
      <c r="Y26" s="41"/>
      <c r="Z26" s="41"/>
      <c r="AA26" s="41"/>
      <c r="AB26" s="41"/>
    </row>
    <row r="27" spans="1:28" ht="15">
      <c r="A27" s="40" t="s">
        <v>109</v>
      </c>
      <c r="B27" s="41" t="s">
        <v>114</v>
      </c>
      <c r="C27" s="41" t="s">
        <v>115</v>
      </c>
      <c r="D27" s="41">
        <v>26</v>
      </c>
      <c r="E27" s="41">
        <v>2176</v>
      </c>
      <c r="F27" s="41" t="s">
        <v>98</v>
      </c>
      <c r="G27" s="43">
        <v>100</v>
      </c>
      <c r="H27" s="43"/>
      <c r="I27" s="41"/>
      <c r="J27" s="43"/>
      <c r="K27" s="43"/>
      <c r="L27" s="43"/>
      <c r="M27" s="43"/>
      <c r="N27" s="43"/>
      <c r="O27" s="43"/>
      <c r="P27" s="43"/>
      <c r="Q27" s="43"/>
      <c r="R27" s="43">
        <v>100</v>
      </c>
      <c r="S27" s="43"/>
      <c r="T27" s="43"/>
      <c r="U27" s="43"/>
      <c r="V27" s="43"/>
      <c r="W27" s="43"/>
      <c r="X27" s="43"/>
      <c r="Y27" s="41"/>
      <c r="Z27" s="41"/>
      <c r="AA27" s="41"/>
      <c r="AB27" s="41"/>
    </row>
    <row r="28" spans="1:28" ht="15">
      <c r="A28" s="40" t="s">
        <v>109</v>
      </c>
      <c r="B28" s="41" t="s">
        <v>116</v>
      </c>
      <c r="C28" s="41" t="s">
        <v>117</v>
      </c>
      <c r="D28" s="41">
        <v>27</v>
      </c>
      <c r="E28" s="41">
        <v>2177</v>
      </c>
      <c r="F28" s="41" t="s">
        <v>98</v>
      </c>
      <c r="G28" s="43">
        <v>500</v>
      </c>
      <c r="H28" s="43"/>
      <c r="I28" s="41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>
        <v>500</v>
      </c>
      <c r="X28" s="43"/>
      <c r="Y28" s="41"/>
      <c r="Z28" s="41"/>
      <c r="AA28" s="41"/>
      <c r="AB28" s="41"/>
    </row>
    <row r="29" spans="1:28" ht="15">
      <c r="A29" s="40" t="s">
        <v>118</v>
      </c>
      <c r="B29" s="41" t="s">
        <v>93</v>
      </c>
      <c r="C29" s="41" t="s">
        <v>119</v>
      </c>
      <c r="D29" s="41">
        <v>28</v>
      </c>
      <c r="E29" s="41" t="s">
        <v>95</v>
      </c>
      <c r="F29" s="41" t="s">
        <v>98</v>
      </c>
      <c r="G29" s="43">
        <v>16.02</v>
      </c>
      <c r="H29" s="43"/>
      <c r="I29" s="41">
        <v>0.76</v>
      </c>
      <c r="J29" s="43"/>
      <c r="K29" s="43"/>
      <c r="L29" s="43"/>
      <c r="M29" s="43">
        <v>15.26</v>
      </c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1"/>
      <c r="Z29" s="41"/>
      <c r="AA29" s="41"/>
      <c r="AB29" s="41"/>
    </row>
    <row r="30" spans="1:28" ht="15">
      <c r="A30" s="40" t="s">
        <v>118</v>
      </c>
      <c r="B30" s="41" t="s">
        <v>93</v>
      </c>
      <c r="C30" s="41" t="s">
        <v>119</v>
      </c>
      <c r="D30" s="41">
        <v>29</v>
      </c>
      <c r="E30" s="41" t="s">
        <v>95</v>
      </c>
      <c r="F30" s="41" t="s">
        <v>98</v>
      </c>
      <c r="G30" s="43">
        <v>26.59</v>
      </c>
      <c r="H30" s="43"/>
      <c r="I30" s="41">
        <v>1.26</v>
      </c>
      <c r="J30" s="43"/>
      <c r="K30" s="43"/>
      <c r="L30" s="43"/>
      <c r="M30" s="43">
        <v>25.33</v>
      </c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1"/>
      <c r="Z30" s="41"/>
      <c r="AA30" s="41"/>
      <c r="AB30" s="42"/>
    </row>
    <row r="31" spans="1:28" ht="15">
      <c r="A31" s="40" t="s">
        <v>118</v>
      </c>
      <c r="B31" s="41" t="s">
        <v>93</v>
      </c>
      <c r="C31" s="41" t="s">
        <v>119</v>
      </c>
      <c r="D31" s="41">
        <v>30</v>
      </c>
      <c r="E31" s="41" t="s">
        <v>95</v>
      </c>
      <c r="F31" s="41" t="s">
        <v>98</v>
      </c>
      <c r="G31" s="43">
        <v>9.76</v>
      </c>
      <c r="H31" s="43"/>
      <c r="I31" s="42">
        <v>0.46</v>
      </c>
      <c r="J31" s="43"/>
      <c r="K31" s="43"/>
      <c r="L31" s="43"/>
      <c r="M31" s="43">
        <v>9.3</v>
      </c>
      <c r="N31" s="43"/>
      <c r="O31" s="43"/>
      <c r="P31" s="43"/>
      <c r="Q31" s="43"/>
      <c r="R31" s="41"/>
      <c r="S31" s="43"/>
      <c r="T31" s="43"/>
      <c r="U31" s="43"/>
      <c r="V31" s="43"/>
      <c r="W31" s="43"/>
      <c r="X31" s="43"/>
      <c r="Y31" s="42"/>
      <c r="Z31" s="41"/>
      <c r="AA31" s="41"/>
      <c r="AB31" s="41"/>
    </row>
    <row r="32" spans="1:28" ht="15">
      <c r="A32" s="40" t="s">
        <v>123</v>
      </c>
      <c r="B32" s="41" t="s">
        <v>113</v>
      </c>
      <c r="C32" s="41" t="s">
        <v>69</v>
      </c>
      <c r="D32" s="41">
        <v>32</v>
      </c>
      <c r="E32" s="41">
        <v>178</v>
      </c>
      <c r="F32" s="41" t="s">
        <v>98</v>
      </c>
      <c r="G32" s="43">
        <v>578.35</v>
      </c>
      <c r="H32" s="43"/>
      <c r="I32" s="41"/>
      <c r="J32" s="43"/>
      <c r="K32" s="43"/>
      <c r="L32" s="43"/>
      <c r="M32" s="43"/>
      <c r="N32" s="43"/>
      <c r="O32" s="43">
        <v>578.35</v>
      </c>
      <c r="P32" s="43"/>
      <c r="Q32" s="43"/>
      <c r="R32" s="43"/>
      <c r="S32" s="43"/>
      <c r="T32" s="43"/>
      <c r="U32" s="43"/>
      <c r="V32" s="43"/>
      <c r="W32" s="43"/>
      <c r="X32" s="43"/>
      <c r="Y32" s="41"/>
      <c r="Z32" s="42"/>
      <c r="AA32" s="41"/>
      <c r="AB32" s="41"/>
    </row>
    <row r="33" spans="1:28" ht="15">
      <c r="A33" s="40" t="s">
        <v>124</v>
      </c>
      <c r="B33" s="41" t="s">
        <v>77</v>
      </c>
      <c r="C33" s="41" t="s">
        <v>78</v>
      </c>
      <c r="D33" s="41">
        <v>33</v>
      </c>
      <c r="E33" s="41">
        <v>179</v>
      </c>
      <c r="F33" s="41" t="s">
        <v>98</v>
      </c>
      <c r="G33" s="43">
        <v>31.8</v>
      </c>
      <c r="H33" s="43"/>
      <c r="I33" s="41"/>
      <c r="J33" s="43"/>
      <c r="K33" s="43"/>
      <c r="L33" s="43"/>
      <c r="M33" s="43"/>
      <c r="N33" s="43"/>
      <c r="O33" s="43">
        <v>31.8</v>
      </c>
      <c r="P33" s="43"/>
      <c r="Q33" s="43"/>
      <c r="R33" s="43"/>
      <c r="S33" s="43"/>
      <c r="T33" s="43"/>
      <c r="U33" s="43"/>
      <c r="V33" s="43"/>
      <c r="W33" s="43"/>
      <c r="X33" s="43"/>
      <c r="Y33" s="41"/>
      <c r="Z33" s="42"/>
      <c r="AA33" s="41"/>
      <c r="AB33" s="41"/>
    </row>
    <row r="34" spans="1:28" ht="15">
      <c r="A34" s="40" t="s">
        <v>123</v>
      </c>
      <c r="B34" s="41" t="s">
        <v>125</v>
      </c>
      <c r="C34" s="41" t="s">
        <v>126</v>
      </c>
      <c r="D34" s="41">
        <v>34</v>
      </c>
      <c r="E34" s="41">
        <v>180</v>
      </c>
      <c r="F34" s="41" t="s">
        <v>98</v>
      </c>
      <c r="G34" s="43">
        <v>192</v>
      </c>
      <c r="H34" s="43"/>
      <c r="I34" s="41">
        <v>32</v>
      </c>
      <c r="J34" s="43"/>
      <c r="K34" s="43"/>
      <c r="L34" s="43"/>
      <c r="M34" s="43">
        <v>160</v>
      </c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1"/>
      <c r="Z34" s="42"/>
      <c r="AA34" s="41"/>
      <c r="AB34" s="41"/>
    </row>
    <row r="35" spans="1:28" ht="15">
      <c r="A35" s="40" t="s">
        <v>123</v>
      </c>
      <c r="B35" s="41" t="s">
        <v>113</v>
      </c>
      <c r="C35" s="41" t="s">
        <v>127</v>
      </c>
      <c r="D35" s="41">
        <v>35</v>
      </c>
      <c r="E35" s="41">
        <v>181</v>
      </c>
      <c r="F35" s="41" t="s">
        <v>98</v>
      </c>
      <c r="G35" s="43">
        <v>65.55</v>
      </c>
      <c r="H35" s="43"/>
      <c r="I35" s="41"/>
      <c r="J35" s="43"/>
      <c r="K35" s="43"/>
      <c r="L35" s="43"/>
      <c r="M35" s="43"/>
      <c r="N35" s="43"/>
      <c r="O35" s="43"/>
      <c r="P35" s="43">
        <v>65.55</v>
      </c>
      <c r="Q35" s="43"/>
      <c r="R35" s="43"/>
      <c r="S35" s="43"/>
      <c r="T35" s="43"/>
      <c r="U35" s="43"/>
      <c r="V35" s="43"/>
      <c r="W35" s="43"/>
      <c r="X35" s="43"/>
      <c r="Y35" s="41"/>
      <c r="Z35" s="42"/>
      <c r="AA35" s="41"/>
      <c r="AB35" s="41"/>
    </row>
    <row r="36" spans="1:28" ht="15">
      <c r="A36" s="40" t="s">
        <v>123</v>
      </c>
      <c r="B36" s="41" t="s">
        <v>113</v>
      </c>
      <c r="C36" s="41" t="s">
        <v>102</v>
      </c>
      <c r="D36" s="41">
        <v>36</v>
      </c>
      <c r="E36" s="41">
        <v>182</v>
      </c>
      <c r="F36" s="41" t="s">
        <v>98</v>
      </c>
      <c r="G36" s="43">
        <v>578.55</v>
      </c>
      <c r="H36" s="43"/>
      <c r="I36" s="41"/>
      <c r="J36" s="43"/>
      <c r="K36" s="43"/>
      <c r="L36" s="43"/>
      <c r="M36" s="43"/>
      <c r="N36" s="43"/>
      <c r="O36" s="43">
        <v>578.55</v>
      </c>
      <c r="P36" s="43"/>
      <c r="Q36" s="43"/>
      <c r="R36" s="43"/>
      <c r="S36" s="43"/>
      <c r="T36" s="43"/>
      <c r="U36" s="43"/>
      <c r="V36" s="43"/>
      <c r="W36" s="43"/>
      <c r="X36" s="43"/>
      <c r="Y36" s="41"/>
      <c r="Z36" s="42"/>
      <c r="AA36" s="41"/>
      <c r="AB36" s="41"/>
    </row>
    <row r="37" spans="1:28" ht="15">
      <c r="A37" s="40" t="s">
        <v>123</v>
      </c>
      <c r="B37" s="41" t="s">
        <v>77</v>
      </c>
      <c r="C37" s="41" t="s">
        <v>78</v>
      </c>
      <c r="D37" s="41">
        <v>37</v>
      </c>
      <c r="E37" s="41">
        <v>183</v>
      </c>
      <c r="F37" s="41" t="s">
        <v>98</v>
      </c>
      <c r="G37" s="43">
        <v>31.6</v>
      </c>
      <c r="H37" s="43"/>
      <c r="I37" s="42"/>
      <c r="J37" s="43"/>
      <c r="K37" s="43"/>
      <c r="L37" s="43"/>
      <c r="M37" s="43"/>
      <c r="N37" s="43"/>
      <c r="O37" s="43">
        <v>31.6</v>
      </c>
      <c r="P37" s="43"/>
      <c r="Q37" s="43"/>
      <c r="R37" s="43"/>
      <c r="S37" s="43"/>
      <c r="T37" s="43"/>
      <c r="U37" s="43"/>
      <c r="V37" s="43"/>
      <c r="W37" s="43"/>
      <c r="X37" s="43"/>
      <c r="Y37" s="41"/>
      <c r="Z37" s="42"/>
      <c r="AA37" s="41"/>
      <c r="AB37" s="41"/>
    </row>
    <row r="38" spans="1:28" ht="15">
      <c r="A38" s="40" t="s">
        <v>123</v>
      </c>
      <c r="B38" s="41" t="s">
        <v>93</v>
      </c>
      <c r="C38" s="41" t="s">
        <v>119</v>
      </c>
      <c r="D38" s="41">
        <v>38</v>
      </c>
      <c r="E38" s="41" t="s">
        <v>95</v>
      </c>
      <c r="F38" s="41" t="s">
        <v>98</v>
      </c>
      <c r="G38" s="43">
        <v>16.47</v>
      </c>
      <c r="H38" s="43"/>
      <c r="I38" s="41">
        <v>0.78</v>
      </c>
      <c r="J38" s="43"/>
      <c r="K38" s="43"/>
      <c r="L38" s="43"/>
      <c r="M38" s="43">
        <v>15.69</v>
      </c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1"/>
      <c r="Z38" s="42"/>
      <c r="AA38" s="41"/>
      <c r="AB38" s="41"/>
    </row>
    <row r="39" spans="1:28" ht="15">
      <c r="A39" s="40" t="s">
        <v>123</v>
      </c>
      <c r="B39" s="41" t="s">
        <v>93</v>
      </c>
      <c r="C39" s="41" t="s">
        <v>119</v>
      </c>
      <c r="D39" s="41">
        <v>39</v>
      </c>
      <c r="E39" s="41" t="s">
        <v>95</v>
      </c>
      <c r="F39" s="41" t="s">
        <v>98</v>
      </c>
      <c r="G39" s="43">
        <v>27.81</v>
      </c>
      <c r="H39" s="43"/>
      <c r="I39" s="41">
        <v>1.32</v>
      </c>
      <c r="J39" s="43"/>
      <c r="K39" s="43"/>
      <c r="L39" s="43"/>
      <c r="M39" s="43">
        <v>26.49</v>
      </c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2"/>
      <c r="Z39" s="42"/>
      <c r="AA39" s="41"/>
      <c r="AB39" s="41"/>
    </row>
    <row r="40" spans="1:28" ht="15">
      <c r="A40" s="40" t="s">
        <v>123</v>
      </c>
      <c r="B40" s="41" t="s">
        <v>93</v>
      </c>
      <c r="C40" s="41" t="s">
        <v>119</v>
      </c>
      <c r="D40" s="41">
        <v>40</v>
      </c>
      <c r="E40" s="41" t="s">
        <v>95</v>
      </c>
      <c r="F40" s="41" t="s">
        <v>98</v>
      </c>
      <c r="G40" s="43">
        <v>9.79</v>
      </c>
      <c r="H40" s="43"/>
      <c r="I40" s="43">
        <v>0.46</v>
      </c>
      <c r="J40" s="43"/>
      <c r="K40" s="43"/>
      <c r="L40" s="43"/>
      <c r="M40" s="43">
        <v>9.33</v>
      </c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1"/>
      <c r="Z40" s="42"/>
      <c r="AA40" s="41"/>
      <c r="AB40" s="41"/>
    </row>
    <row r="41" spans="1:28" ht="15">
      <c r="A41" s="40" t="s">
        <v>123</v>
      </c>
      <c r="B41" s="41" t="s">
        <v>89</v>
      </c>
      <c r="C41" s="41" t="s">
        <v>90</v>
      </c>
      <c r="D41" s="41">
        <v>41</v>
      </c>
      <c r="E41" s="41" t="s">
        <v>106</v>
      </c>
      <c r="F41" s="41" t="s">
        <v>98</v>
      </c>
      <c r="G41" s="43">
        <v>193.69</v>
      </c>
      <c r="H41" s="41"/>
      <c r="I41" s="42"/>
      <c r="J41" s="41"/>
      <c r="K41" s="41"/>
      <c r="L41" s="41"/>
      <c r="M41" s="41"/>
      <c r="N41" s="41"/>
      <c r="O41" s="41">
        <v>193.69</v>
      </c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2"/>
      <c r="AA41" s="41"/>
      <c r="AB41" s="41"/>
    </row>
    <row r="42" spans="1:28" ht="15">
      <c r="A42" s="40" t="s">
        <v>123</v>
      </c>
      <c r="B42" s="41" t="s">
        <v>89</v>
      </c>
      <c r="C42" s="41" t="s">
        <v>90</v>
      </c>
      <c r="D42" s="41">
        <v>42</v>
      </c>
      <c r="E42" s="41" t="s">
        <v>106</v>
      </c>
      <c r="F42" s="41" t="s">
        <v>98</v>
      </c>
      <c r="G42" s="44">
        <v>193.69</v>
      </c>
      <c r="H42" s="44"/>
      <c r="I42" s="44"/>
      <c r="J42" s="44"/>
      <c r="K42" s="44"/>
      <c r="L42" s="44"/>
      <c r="M42" s="44"/>
      <c r="N42" s="44"/>
      <c r="O42" s="44">
        <v>193.69</v>
      </c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1"/>
      <c r="AA42" s="41"/>
      <c r="AB42" s="41"/>
    </row>
    <row r="43" spans="1:28" ht="15">
      <c r="A43" s="40" t="s">
        <v>133</v>
      </c>
      <c r="B43" s="41" t="s">
        <v>134</v>
      </c>
      <c r="C43" s="41" t="s">
        <v>135</v>
      </c>
      <c r="D43" s="41">
        <v>43</v>
      </c>
      <c r="E43" s="41" t="s">
        <v>95</v>
      </c>
      <c r="F43" s="41" t="s">
        <v>98</v>
      </c>
      <c r="G43" s="44">
        <v>35</v>
      </c>
      <c r="H43" s="44"/>
      <c r="I43" s="45"/>
      <c r="J43" s="40"/>
      <c r="K43" s="46"/>
      <c r="L43" s="40"/>
      <c r="M43" s="47"/>
      <c r="N43" s="33"/>
      <c r="O43" s="46"/>
      <c r="P43" s="48">
        <v>35</v>
      </c>
      <c r="Q43" s="33"/>
      <c r="R43" s="33"/>
      <c r="S43" s="40"/>
      <c r="T43" s="34"/>
      <c r="U43" s="34"/>
      <c r="V43" s="48"/>
      <c r="W43" s="48"/>
      <c r="X43" s="33"/>
      <c r="Y43" s="33"/>
      <c r="Z43" s="41"/>
      <c r="AA43" s="41"/>
      <c r="AB43" s="41"/>
    </row>
    <row r="44" spans="1:28" ht="15">
      <c r="A44" s="40" t="s">
        <v>136</v>
      </c>
      <c r="B44" s="41" t="s">
        <v>93</v>
      </c>
      <c r="C44" s="41" t="s">
        <v>119</v>
      </c>
      <c r="D44" s="41">
        <v>46</v>
      </c>
      <c r="E44" s="41" t="s">
        <v>95</v>
      </c>
      <c r="F44" s="41" t="s">
        <v>98</v>
      </c>
      <c r="G44" s="43">
        <v>16.92</v>
      </c>
      <c r="H44" s="43"/>
      <c r="I44" s="43">
        <v>0.8</v>
      </c>
      <c r="J44" s="43"/>
      <c r="K44" s="43"/>
      <c r="L44" s="43"/>
      <c r="M44" s="43">
        <v>16.12</v>
      </c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1"/>
      <c r="Z44" s="41"/>
      <c r="AA44" s="41"/>
      <c r="AB44" s="41"/>
    </row>
    <row r="45" spans="1:28" ht="15">
      <c r="A45" s="40" t="s">
        <v>136</v>
      </c>
      <c r="B45" s="41" t="s">
        <v>93</v>
      </c>
      <c r="C45" s="41" t="s">
        <v>119</v>
      </c>
      <c r="D45" s="41">
        <v>47</v>
      </c>
      <c r="E45" s="41" t="s">
        <v>95</v>
      </c>
      <c r="F45" s="41" t="s">
        <v>98</v>
      </c>
      <c r="G45" s="43">
        <v>29.03</v>
      </c>
      <c r="H45" s="43"/>
      <c r="I45" s="43">
        <v>1.38</v>
      </c>
      <c r="J45" s="43"/>
      <c r="K45" s="43"/>
      <c r="L45" s="43"/>
      <c r="M45" s="43">
        <v>27.65</v>
      </c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1"/>
      <c r="Z45" s="42"/>
      <c r="AA45" s="41"/>
      <c r="AB45" s="41"/>
    </row>
    <row r="46" spans="1:28" ht="15">
      <c r="A46" s="40" t="s">
        <v>136</v>
      </c>
      <c r="B46" s="41" t="s">
        <v>93</v>
      </c>
      <c r="C46" s="41" t="s">
        <v>119</v>
      </c>
      <c r="D46" s="41">
        <v>48</v>
      </c>
      <c r="E46" s="41" t="s">
        <v>95</v>
      </c>
      <c r="F46" s="41" t="s">
        <v>98</v>
      </c>
      <c r="G46" s="43">
        <v>9.82</v>
      </c>
      <c r="H46" s="41"/>
      <c r="I46" s="42">
        <v>0.46</v>
      </c>
      <c r="J46" s="41"/>
      <c r="K46" s="41"/>
      <c r="L46" s="41"/>
      <c r="M46" s="41">
        <v>9.36</v>
      </c>
      <c r="N46" s="41"/>
      <c r="O46" s="42"/>
      <c r="P46" s="42"/>
      <c r="Q46" s="41"/>
      <c r="R46" s="41"/>
      <c r="S46" s="41"/>
      <c r="T46" s="41"/>
      <c r="U46" s="41"/>
      <c r="V46" s="42"/>
      <c r="W46" s="42"/>
      <c r="X46" s="41"/>
      <c r="Y46" s="41"/>
      <c r="Z46" s="41"/>
      <c r="AA46" s="41"/>
      <c r="AB46" s="41"/>
    </row>
    <row r="47" spans="1:28" ht="15">
      <c r="A47" s="40" t="s">
        <v>138</v>
      </c>
      <c r="B47" s="41" t="s">
        <v>113</v>
      </c>
      <c r="C47" s="41" t="s">
        <v>139</v>
      </c>
      <c r="D47" s="41">
        <v>49</v>
      </c>
      <c r="E47" s="41">
        <v>184</v>
      </c>
      <c r="F47" s="41" t="s">
        <v>98</v>
      </c>
      <c r="G47" s="43">
        <v>578.35</v>
      </c>
      <c r="H47" s="43"/>
      <c r="I47" s="43"/>
      <c r="J47" s="43"/>
      <c r="K47" s="43"/>
      <c r="L47" s="43"/>
      <c r="M47" s="43"/>
      <c r="N47" s="43"/>
      <c r="O47" s="43">
        <v>578.35</v>
      </c>
      <c r="P47" s="43"/>
      <c r="Q47" s="43"/>
      <c r="R47" s="43"/>
      <c r="S47" s="43"/>
      <c r="T47" s="43"/>
      <c r="U47" s="43"/>
      <c r="V47" s="43"/>
      <c r="W47" s="43"/>
      <c r="X47" s="43"/>
      <c r="Y47" s="41"/>
      <c r="Z47" s="42"/>
      <c r="AA47" s="41"/>
      <c r="AB47" s="41"/>
    </row>
    <row r="48" spans="1:28" ht="15">
      <c r="A48" s="40" t="s">
        <v>138</v>
      </c>
      <c r="B48" s="41" t="s">
        <v>77</v>
      </c>
      <c r="C48" s="41" t="s">
        <v>78</v>
      </c>
      <c r="D48" s="41">
        <v>50</v>
      </c>
      <c r="E48" s="41">
        <v>2213</v>
      </c>
      <c r="F48" s="41" t="s">
        <v>98</v>
      </c>
      <c r="G48" s="43">
        <v>31.8</v>
      </c>
      <c r="H48" s="43"/>
      <c r="I48" s="43"/>
      <c r="J48" s="43"/>
      <c r="K48" s="43"/>
      <c r="L48" s="43"/>
      <c r="M48" s="43"/>
      <c r="N48" s="43"/>
      <c r="O48" s="43">
        <v>31.8</v>
      </c>
      <c r="P48" s="43"/>
      <c r="Q48" s="43"/>
      <c r="R48" s="43"/>
      <c r="S48" s="43"/>
      <c r="T48" s="43"/>
      <c r="U48" s="43"/>
      <c r="V48" s="43"/>
      <c r="W48" s="43"/>
      <c r="X48" s="43"/>
      <c r="Y48" s="41"/>
      <c r="Z48" s="42"/>
      <c r="AA48" s="41"/>
      <c r="AB48" s="41"/>
    </row>
    <row r="49" spans="1:28" ht="15">
      <c r="A49" s="40" t="s">
        <v>138</v>
      </c>
      <c r="B49" s="41" t="s">
        <v>85</v>
      </c>
      <c r="C49" s="41" t="s">
        <v>72</v>
      </c>
      <c r="D49" s="41">
        <v>51</v>
      </c>
      <c r="E49" s="41">
        <v>2214</v>
      </c>
      <c r="F49" s="41" t="s">
        <v>98</v>
      </c>
      <c r="G49" s="43">
        <v>49.5</v>
      </c>
      <c r="H49" s="41"/>
      <c r="I49" s="41"/>
      <c r="J49" s="41"/>
      <c r="K49" s="41"/>
      <c r="L49" s="41"/>
      <c r="M49" s="41"/>
      <c r="N49" s="41"/>
      <c r="O49" s="42"/>
      <c r="P49" s="41">
        <v>49.5</v>
      </c>
      <c r="Q49" s="41"/>
      <c r="R49" s="42"/>
      <c r="S49" s="41"/>
      <c r="T49" s="41"/>
      <c r="U49" s="41"/>
      <c r="V49" s="41"/>
      <c r="W49" s="41"/>
      <c r="X49" s="41"/>
      <c r="Y49" s="41"/>
      <c r="Z49" s="42"/>
      <c r="AA49" s="41"/>
      <c r="AB49" s="41"/>
    </row>
    <row r="50" spans="1:28" ht="15">
      <c r="A50" s="40" t="s">
        <v>138</v>
      </c>
      <c r="B50" s="41" t="s">
        <v>140</v>
      </c>
      <c r="C50" s="41" t="s">
        <v>90</v>
      </c>
      <c r="D50" s="41">
        <v>52</v>
      </c>
      <c r="E50" s="41" t="s">
        <v>106</v>
      </c>
      <c r="F50" s="41" t="s">
        <v>98</v>
      </c>
      <c r="G50" s="43">
        <v>193.69</v>
      </c>
      <c r="H50" s="43"/>
      <c r="I50" s="43"/>
      <c r="J50" s="43"/>
      <c r="K50" s="43"/>
      <c r="L50" s="43"/>
      <c r="M50" s="43"/>
      <c r="N50" s="43"/>
      <c r="O50" s="43">
        <v>193.69</v>
      </c>
      <c r="P50" s="43"/>
      <c r="Q50" s="43"/>
      <c r="R50" s="43"/>
      <c r="S50" s="43"/>
      <c r="T50" s="43"/>
      <c r="U50" s="43"/>
      <c r="V50" s="43"/>
      <c r="W50" s="43"/>
      <c r="X50" s="43"/>
      <c r="Y50" s="41"/>
      <c r="Z50" s="41"/>
      <c r="AA50" s="41"/>
      <c r="AB50" s="41"/>
    </row>
    <row r="51" spans="1:28" ht="15">
      <c r="A51" s="40" t="s">
        <v>138</v>
      </c>
      <c r="B51" s="41" t="s">
        <v>141</v>
      </c>
      <c r="C51" s="41" t="s">
        <v>142</v>
      </c>
      <c r="D51" s="41">
        <v>53</v>
      </c>
      <c r="E51" s="41">
        <v>2215</v>
      </c>
      <c r="F51" s="41" t="s">
        <v>98</v>
      </c>
      <c r="G51" s="43">
        <v>157.8</v>
      </c>
      <c r="H51" s="43"/>
      <c r="I51" s="43">
        <v>26.3</v>
      </c>
      <c r="J51" s="43"/>
      <c r="K51" s="43"/>
      <c r="L51" s="43"/>
      <c r="M51" s="43"/>
      <c r="N51" s="43"/>
      <c r="O51" s="43"/>
      <c r="P51" s="41"/>
      <c r="Q51" s="43"/>
      <c r="R51" s="43">
        <v>131.5</v>
      </c>
      <c r="S51" s="43"/>
      <c r="T51" s="43"/>
      <c r="U51" s="43"/>
      <c r="V51" s="43"/>
      <c r="W51" s="43"/>
      <c r="X51" s="43"/>
      <c r="Y51" s="41"/>
      <c r="Z51" s="41"/>
      <c r="AA51" s="41"/>
      <c r="AB51" s="41"/>
    </row>
    <row r="52" spans="1:28" ht="15">
      <c r="A52" s="40" t="s">
        <v>138</v>
      </c>
      <c r="B52" s="41" t="s">
        <v>143</v>
      </c>
      <c r="C52" s="41" t="s">
        <v>144</v>
      </c>
      <c r="D52" s="41">
        <v>54</v>
      </c>
      <c r="E52" s="41">
        <v>2216</v>
      </c>
      <c r="F52" s="41" t="s">
        <v>98</v>
      </c>
      <c r="G52" s="43">
        <v>1194</v>
      </c>
      <c r="H52" s="41"/>
      <c r="I52" s="41">
        <v>199</v>
      </c>
      <c r="J52" s="41"/>
      <c r="K52" s="41"/>
      <c r="L52" s="41"/>
      <c r="M52" s="41"/>
      <c r="N52" s="41"/>
      <c r="O52" s="41"/>
      <c r="P52" s="43"/>
      <c r="Q52" s="41"/>
      <c r="R52" s="41">
        <v>715</v>
      </c>
      <c r="S52" s="41"/>
      <c r="T52" s="41">
        <v>280</v>
      </c>
      <c r="U52" s="41"/>
      <c r="V52" s="41"/>
      <c r="W52" s="41"/>
      <c r="X52" s="41"/>
      <c r="Y52" s="41"/>
      <c r="Z52" s="41"/>
      <c r="AA52" s="41"/>
      <c r="AB52" s="41"/>
    </row>
    <row r="53" spans="1:28" ht="15">
      <c r="A53" s="40" t="s">
        <v>138</v>
      </c>
      <c r="B53" s="41" t="s">
        <v>145</v>
      </c>
      <c r="C53" s="41" t="s">
        <v>146</v>
      </c>
      <c r="D53" s="41">
        <v>55</v>
      </c>
      <c r="E53" s="41">
        <v>2217</v>
      </c>
      <c r="F53" s="41" t="s">
        <v>98</v>
      </c>
      <c r="G53" s="43">
        <v>250</v>
      </c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>
        <v>250</v>
      </c>
      <c r="W53" s="43"/>
      <c r="X53" s="43"/>
      <c r="Y53" s="41"/>
      <c r="Z53" s="41"/>
      <c r="AA53" s="41"/>
      <c r="AB53" s="41"/>
    </row>
    <row r="54" spans="1:28" ht="15">
      <c r="A54" s="41" t="s">
        <v>138</v>
      </c>
      <c r="B54" s="41" t="s">
        <v>187</v>
      </c>
      <c r="C54" s="41" t="s">
        <v>146</v>
      </c>
      <c r="D54" s="41">
        <v>56</v>
      </c>
      <c r="E54" s="41">
        <v>9</v>
      </c>
      <c r="F54" s="41"/>
      <c r="G54" s="43">
        <v>250</v>
      </c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>
        <v>250</v>
      </c>
      <c r="W54" s="43"/>
      <c r="X54" s="43"/>
      <c r="Y54" s="41"/>
      <c r="Z54" s="41"/>
      <c r="AA54" s="41"/>
      <c r="AB54" s="41"/>
    </row>
    <row r="55" spans="1:28" ht="15">
      <c r="A55" s="41" t="s">
        <v>147</v>
      </c>
      <c r="B55" s="41" t="s">
        <v>93</v>
      </c>
      <c r="C55" s="41" t="s">
        <v>119</v>
      </c>
      <c r="D55" s="41">
        <v>57</v>
      </c>
      <c r="E55" s="41" t="s">
        <v>95</v>
      </c>
      <c r="F55" s="41" t="s">
        <v>98</v>
      </c>
      <c r="G55" s="43">
        <v>9.79</v>
      </c>
      <c r="H55" s="43"/>
      <c r="I55" s="43">
        <v>0.46</v>
      </c>
      <c r="J55" s="43"/>
      <c r="K55" s="43"/>
      <c r="L55" s="43"/>
      <c r="M55" s="43">
        <v>9.33</v>
      </c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1"/>
      <c r="Z55" s="41"/>
      <c r="AA55" s="41"/>
      <c r="AB55" s="41"/>
    </row>
    <row r="56" spans="1:28" ht="15">
      <c r="A56" s="41" t="s">
        <v>147</v>
      </c>
      <c r="B56" s="90" t="s">
        <v>93</v>
      </c>
      <c r="C56" s="41" t="s">
        <v>119</v>
      </c>
      <c r="D56" s="41">
        <v>58</v>
      </c>
      <c r="E56" s="41" t="s">
        <v>95</v>
      </c>
      <c r="F56" s="41" t="s">
        <v>98</v>
      </c>
      <c r="G56" s="43">
        <v>16.47</v>
      </c>
      <c r="H56" s="43"/>
      <c r="I56" s="43">
        <v>0.78</v>
      </c>
      <c r="J56" s="43"/>
      <c r="K56" s="43"/>
      <c r="L56" s="43"/>
      <c r="M56" s="43">
        <v>15.69</v>
      </c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1"/>
      <c r="Z56" s="41"/>
      <c r="AA56" s="41"/>
      <c r="AB56" s="41"/>
    </row>
    <row r="57" spans="1:28" ht="15">
      <c r="A57" s="41" t="s">
        <v>147</v>
      </c>
      <c r="B57" s="41" t="s">
        <v>93</v>
      </c>
      <c r="C57" s="41" t="s">
        <v>119</v>
      </c>
      <c r="D57" s="41">
        <v>59</v>
      </c>
      <c r="E57" s="41" t="s">
        <v>95</v>
      </c>
      <c r="F57" s="41" t="s">
        <v>98</v>
      </c>
      <c r="G57" s="41">
        <v>27.81</v>
      </c>
      <c r="H57" s="41"/>
      <c r="I57" s="41">
        <v>1.32</v>
      </c>
      <c r="J57" s="41"/>
      <c r="K57" s="41"/>
      <c r="L57" s="41"/>
      <c r="M57" s="41">
        <v>26.49</v>
      </c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</row>
    <row r="58" spans="1:28" ht="15">
      <c r="A58" s="41" t="s">
        <v>150</v>
      </c>
      <c r="B58" s="41" t="s">
        <v>85</v>
      </c>
      <c r="C58" s="41" t="s">
        <v>69</v>
      </c>
      <c r="D58" s="41">
        <v>62</v>
      </c>
      <c r="E58" s="41">
        <v>1</v>
      </c>
      <c r="F58" s="41" t="s">
        <v>98</v>
      </c>
      <c r="G58" s="43">
        <v>578.55</v>
      </c>
      <c r="H58" s="43"/>
      <c r="I58" s="43"/>
      <c r="J58" s="43"/>
      <c r="K58" s="43"/>
      <c r="L58" s="43"/>
      <c r="M58" s="43"/>
      <c r="N58" s="43"/>
      <c r="O58" s="43">
        <v>578.55</v>
      </c>
      <c r="P58" s="43"/>
      <c r="Q58" s="43"/>
      <c r="R58" s="43"/>
      <c r="S58" s="43"/>
      <c r="T58" s="91"/>
      <c r="U58" s="43"/>
      <c r="V58" s="43"/>
      <c r="W58" s="43"/>
      <c r="X58" s="43"/>
      <c r="Y58" s="41"/>
      <c r="Z58" s="41"/>
      <c r="AA58" s="41"/>
      <c r="AB58" s="92"/>
    </row>
    <row r="59" spans="1:28" ht="15">
      <c r="A59" s="41" t="s">
        <v>150</v>
      </c>
      <c r="B59" s="41" t="s">
        <v>77</v>
      </c>
      <c r="C59" s="41" t="s">
        <v>78</v>
      </c>
      <c r="D59" s="41">
        <v>63</v>
      </c>
      <c r="E59" s="41">
        <v>2</v>
      </c>
      <c r="F59" s="41" t="s">
        <v>98</v>
      </c>
      <c r="G59" s="43">
        <v>31.6</v>
      </c>
      <c r="H59" s="43"/>
      <c r="I59" s="43"/>
      <c r="J59" s="43"/>
      <c r="K59" s="43"/>
      <c r="L59" s="43"/>
      <c r="M59" s="43"/>
      <c r="N59" s="43"/>
      <c r="O59" s="43">
        <v>31.6</v>
      </c>
      <c r="P59" s="43"/>
      <c r="Q59" s="43"/>
      <c r="R59" s="43"/>
      <c r="S59" s="43"/>
      <c r="T59" s="43"/>
      <c r="U59" s="43"/>
      <c r="V59" s="43"/>
      <c r="W59" s="43"/>
      <c r="X59" s="43"/>
      <c r="Y59" s="41"/>
      <c r="Z59" s="41"/>
      <c r="AA59" s="41"/>
      <c r="AB59" s="41"/>
    </row>
    <row r="60" spans="1:28" ht="15">
      <c r="A60" s="41" t="s">
        <v>150</v>
      </c>
      <c r="B60" s="41" t="s">
        <v>113</v>
      </c>
      <c r="C60" s="41" t="s">
        <v>72</v>
      </c>
      <c r="D60" s="41">
        <v>64</v>
      </c>
      <c r="E60" s="41">
        <v>3</v>
      </c>
      <c r="F60" s="41" t="s">
        <v>98</v>
      </c>
      <c r="G60" s="43">
        <v>64.75</v>
      </c>
      <c r="H60" s="43"/>
      <c r="I60" s="43"/>
      <c r="J60" s="43"/>
      <c r="K60" s="43"/>
      <c r="L60" s="43"/>
      <c r="M60" s="43"/>
      <c r="N60" s="43"/>
      <c r="O60" s="43"/>
      <c r="P60" s="43">
        <v>64.75</v>
      </c>
      <c r="Q60" s="43"/>
      <c r="R60" s="43"/>
      <c r="S60" s="43"/>
      <c r="T60" s="43"/>
      <c r="U60" s="43"/>
      <c r="V60" s="43"/>
      <c r="W60" s="43"/>
      <c r="X60" s="43"/>
      <c r="Y60" s="41"/>
      <c r="Z60" s="41"/>
      <c r="AA60" s="41"/>
      <c r="AB60" s="41"/>
    </row>
    <row r="61" spans="1:28" ht="15">
      <c r="A61" s="41" t="s">
        <v>150</v>
      </c>
      <c r="B61" s="41" t="s">
        <v>151</v>
      </c>
      <c r="C61" s="41" t="s">
        <v>152</v>
      </c>
      <c r="D61" s="41">
        <v>65</v>
      </c>
      <c r="E61" s="41">
        <v>35</v>
      </c>
      <c r="F61" s="41" t="s">
        <v>98</v>
      </c>
      <c r="G61" s="43">
        <v>94</v>
      </c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>
        <v>94</v>
      </c>
      <c r="S61" s="43"/>
      <c r="T61" s="43"/>
      <c r="U61" s="43"/>
      <c r="V61" s="43"/>
      <c r="W61" s="43"/>
      <c r="X61" s="43"/>
      <c r="Y61" s="41"/>
      <c r="Z61" s="41"/>
      <c r="AA61" s="41"/>
      <c r="AB61" s="41"/>
    </row>
    <row r="62" spans="1:28" ht="15">
      <c r="A62" s="41" t="s">
        <v>153</v>
      </c>
      <c r="B62" s="107" t="s">
        <v>89</v>
      </c>
      <c r="C62" s="41" t="s">
        <v>154</v>
      </c>
      <c r="D62" s="41">
        <v>66</v>
      </c>
      <c r="E62" s="41" t="s">
        <v>106</v>
      </c>
      <c r="F62" s="41" t="s">
        <v>98</v>
      </c>
      <c r="G62" s="43">
        <v>193.69</v>
      </c>
      <c r="H62" s="43"/>
      <c r="I62" s="43"/>
      <c r="J62" s="43"/>
      <c r="K62" s="43"/>
      <c r="L62" s="43"/>
      <c r="M62" s="43"/>
      <c r="N62" s="43"/>
      <c r="O62" s="43">
        <v>193.69</v>
      </c>
      <c r="P62" s="43"/>
      <c r="Q62" s="43"/>
      <c r="R62" s="43"/>
      <c r="S62" s="43"/>
      <c r="T62" s="43"/>
      <c r="U62" s="43"/>
      <c r="V62" s="43"/>
      <c r="W62" s="43"/>
      <c r="X62" s="43"/>
      <c r="Y62" s="41"/>
      <c r="Z62" s="41"/>
      <c r="AA62" s="41"/>
      <c r="AB62" s="41"/>
    </row>
    <row r="63" spans="1:28" ht="15">
      <c r="A63" s="41" t="s">
        <v>156</v>
      </c>
      <c r="B63" s="41" t="s">
        <v>93</v>
      </c>
      <c r="C63" s="41" t="s">
        <v>119</v>
      </c>
      <c r="D63" s="41">
        <v>67</v>
      </c>
      <c r="E63" s="41" t="s">
        <v>95</v>
      </c>
      <c r="F63" s="41" t="s">
        <v>98</v>
      </c>
      <c r="G63" s="43">
        <v>27.81</v>
      </c>
      <c r="H63" s="43"/>
      <c r="I63" s="43">
        <v>1.32</v>
      </c>
      <c r="J63" s="43"/>
      <c r="K63" s="43"/>
      <c r="L63" s="43"/>
      <c r="M63" s="43">
        <v>26.49</v>
      </c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1"/>
      <c r="Z63" s="41"/>
      <c r="AA63" s="41"/>
      <c r="AB63" s="41"/>
    </row>
    <row r="64" spans="1:28" ht="15">
      <c r="A64" s="41" t="s">
        <v>157</v>
      </c>
      <c r="B64" s="41" t="s">
        <v>93</v>
      </c>
      <c r="C64" s="41" t="s">
        <v>119</v>
      </c>
      <c r="D64" s="41">
        <v>68</v>
      </c>
      <c r="E64" s="41" t="s">
        <v>95</v>
      </c>
      <c r="F64" s="41" t="s">
        <v>98</v>
      </c>
      <c r="G64" s="43">
        <v>16.47</v>
      </c>
      <c r="H64" s="43"/>
      <c r="I64" s="43">
        <v>0.78</v>
      </c>
      <c r="J64" s="43"/>
      <c r="K64" s="43"/>
      <c r="L64" s="43"/>
      <c r="M64" s="43">
        <v>15.69</v>
      </c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1"/>
      <c r="Z64" s="41"/>
      <c r="AA64" s="41"/>
      <c r="AB64" s="41"/>
    </row>
    <row r="65" spans="1:28" ht="14.25">
      <c r="A65" s="65" t="s">
        <v>157</v>
      </c>
      <c r="B65" s="65" t="s">
        <v>93</v>
      </c>
      <c r="C65" s="65" t="s">
        <v>119</v>
      </c>
      <c r="D65" s="65">
        <v>69</v>
      </c>
      <c r="E65" s="65" t="s">
        <v>95</v>
      </c>
      <c r="F65" s="65" t="s">
        <v>98</v>
      </c>
      <c r="G65" s="65">
        <v>9.79</v>
      </c>
      <c r="H65" s="65"/>
      <c r="I65" s="65">
        <v>0.46</v>
      </c>
      <c r="J65" s="65"/>
      <c r="K65" s="65"/>
      <c r="L65" s="65"/>
      <c r="M65" s="65">
        <v>9.33</v>
      </c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</row>
    <row r="66" spans="1:28" ht="15">
      <c r="A66" s="41" t="s">
        <v>183</v>
      </c>
      <c r="B66" s="41" t="s">
        <v>113</v>
      </c>
      <c r="C66" s="41" t="s">
        <v>102</v>
      </c>
      <c r="D66" s="41">
        <v>70</v>
      </c>
      <c r="E66" s="41">
        <v>5</v>
      </c>
      <c r="F66" s="41" t="s">
        <v>98</v>
      </c>
      <c r="G66" s="43">
        <v>578.35</v>
      </c>
      <c r="H66" s="43"/>
      <c r="I66" s="43"/>
      <c r="J66" s="43"/>
      <c r="K66" s="43"/>
      <c r="L66" s="43"/>
      <c r="M66" s="43"/>
      <c r="N66" s="43"/>
      <c r="O66" s="43">
        <v>578.35</v>
      </c>
      <c r="P66" s="43"/>
      <c r="Q66" s="43"/>
      <c r="R66" s="43"/>
      <c r="S66" s="43"/>
      <c r="T66" s="43"/>
      <c r="U66" s="43"/>
      <c r="V66" s="43"/>
      <c r="W66" s="43"/>
      <c r="X66" s="43"/>
      <c r="Y66" s="41"/>
      <c r="Z66" s="41"/>
      <c r="AA66" s="41"/>
      <c r="AB66" s="41"/>
    </row>
    <row r="67" spans="1:28" ht="15">
      <c r="A67" s="41" t="s">
        <v>183</v>
      </c>
      <c r="B67" s="41" t="s">
        <v>77</v>
      </c>
      <c r="C67" s="41" t="s">
        <v>78</v>
      </c>
      <c r="D67" s="41">
        <v>71</v>
      </c>
      <c r="E67" s="41">
        <v>6</v>
      </c>
      <c r="F67" s="41" t="s">
        <v>98</v>
      </c>
      <c r="G67" s="43">
        <v>31.8</v>
      </c>
      <c r="H67" s="43"/>
      <c r="I67" s="43"/>
      <c r="J67" s="43"/>
      <c r="K67" s="43"/>
      <c r="L67" s="43"/>
      <c r="M67" s="43"/>
      <c r="N67" s="43"/>
      <c r="O67" s="43">
        <v>31.8</v>
      </c>
      <c r="P67" s="43"/>
      <c r="Q67" s="43"/>
      <c r="R67" s="43"/>
      <c r="S67" s="43"/>
      <c r="T67" s="43"/>
      <c r="U67" s="43"/>
      <c r="V67" s="43"/>
      <c r="W67" s="43"/>
      <c r="X67" s="43"/>
      <c r="Y67" s="41"/>
      <c r="Z67" s="41"/>
      <c r="AA67" s="41"/>
      <c r="AB67" s="41"/>
    </row>
    <row r="68" spans="1:28" ht="15">
      <c r="A68" s="41" t="s">
        <v>183</v>
      </c>
      <c r="B68" s="41" t="s">
        <v>143</v>
      </c>
      <c r="C68" s="41" t="s">
        <v>184</v>
      </c>
      <c r="D68" s="41">
        <v>72</v>
      </c>
      <c r="E68" s="41">
        <v>7</v>
      </c>
      <c r="F68" s="41" t="s">
        <v>98</v>
      </c>
      <c r="G68" s="43">
        <v>402</v>
      </c>
      <c r="H68" s="43"/>
      <c r="I68" s="43">
        <v>67</v>
      </c>
      <c r="J68" s="43"/>
      <c r="K68" s="43"/>
      <c r="L68" s="43"/>
      <c r="M68" s="43"/>
      <c r="N68" s="43"/>
      <c r="O68" s="43"/>
      <c r="P68" s="43"/>
      <c r="Q68" s="43"/>
      <c r="R68" s="43">
        <v>195</v>
      </c>
      <c r="S68" s="43"/>
      <c r="T68" s="43">
        <v>140</v>
      </c>
      <c r="U68" s="43"/>
      <c r="V68" s="43"/>
      <c r="W68" s="43"/>
      <c r="X68" s="43"/>
      <c r="Y68" s="41"/>
      <c r="Z68" s="41"/>
      <c r="AA68" s="41"/>
      <c r="AB68" s="41"/>
    </row>
    <row r="69" spans="1:28" ht="15">
      <c r="A69" s="41" t="s">
        <v>183</v>
      </c>
      <c r="B69" s="41" t="s">
        <v>185</v>
      </c>
      <c r="C69" s="41" t="s">
        <v>186</v>
      </c>
      <c r="D69" s="41">
        <v>73</v>
      </c>
      <c r="E69" s="41">
        <v>8</v>
      </c>
      <c r="F69" s="41" t="s">
        <v>98</v>
      </c>
      <c r="G69" s="43">
        <v>1000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>
        <v>1000</v>
      </c>
      <c r="V69" s="43"/>
      <c r="W69" s="43"/>
      <c r="X69" s="43"/>
      <c r="Y69" s="41"/>
      <c r="Z69" s="41"/>
      <c r="AA69" s="41"/>
      <c r="AB69" s="41"/>
    </row>
    <row r="70" spans="1:28" ht="15">
      <c r="A70" s="41" t="s">
        <v>188</v>
      </c>
      <c r="B70" s="41" t="s">
        <v>189</v>
      </c>
      <c r="C70" s="41" t="s">
        <v>59</v>
      </c>
      <c r="D70" s="41">
        <v>74</v>
      </c>
      <c r="E70" s="41" t="s">
        <v>190</v>
      </c>
      <c r="F70" s="41" t="s">
        <v>98</v>
      </c>
      <c r="G70" s="43">
        <v>17</v>
      </c>
      <c r="H70" s="43"/>
      <c r="I70" s="43"/>
      <c r="J70" s="43"/>
      <c r="K70" s="43"/>
      <c r="L70" s="43"/>
      <c r="M70" s="43"/>
      <c r="N70" s="43"/>
      <c r="O70" s="43"/>
      <c r="P70" s="43">
        <v>17</v>
      </c>
      <c r="Q70" s="43"/>
      <c r="R70" s="43"/>
      <c r="S70" s="43"/>
      <c r="T70" s="43"/>
      <c r="U70" s="43"/>
      <c r="V70" s="43"/>
      <c r="W70" s="43"/>
      <c r="X70" s="43"/>
      <c r="Y70" s="41"/>
      <c r="Z70" s="41"/>
      <c r="AA70" s="41"/>
      <c r="AB70" s="41"/>
    </row>
    <row r="71" spans="1:28" ht="15">
      <c r="A71" s="41" t="s">
        <v>191</v>
      </c>
      <c r="B71" s="41" t="s">
        <v>93</v>
      </c>
      <c r="C71" s="41" t="s">
        <v>119</v>
      </c>
      <c r="D71" s="41">
        <v>75</v>
      </c>
      <c r="E71" s="41" t="s">
        <v>95</v>
      </c>
      <c r="F71" s="41" t="s">
        <v>98</v>
      </c>
      <c r="G71" s="43">
        <v>9.81</v>
      </c>
      <c r="H71" s="43"/>
      <c r="I71" s="43">
        <v>0.46</v>
      </c>
      <c r="J71" s="43"/>
      <c r="K71" s="43"/>
      <c r="L71" s="43"/>
      <c r="M71" s="43">
        <v>9.35</v>
      </c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1"/>
      <c r="Z71" s="41"/>
      <c r="AA71" s="41"/>
      <c r="AB71" s="41"/>
    </row>
    <row r="72" spans="1:28" ht="15">
      <c r="A72" s="41" t="s">
        <v>191</v>
      </c>
      <c r="B72" s="41" t="s">
        <v>93</v>
      </c>
      <c r="C72" s="41" t="s">
        <v>119</v>
      </c>
      <c r="D72" s="41">
        <v>76</v>
      </c>
      <c r="E72" s="41" t="s">
        <v>95</v>
      </c>
      <c r="F72" s="41" t="s">
        <v>98</v>
      </c>
      <c r="G72" s="43">
        <v>16.76</v>
      </c>
      <c r="H72" s="43"/>
      <c r="I72" s="43">
        <v>0.79</v>
      </c>
      <c r="J72" s="43"/>
      <c r="K72" s="43"/>
      <c r="L72" s="43"/>
      <c r="M72" s="43">
        <v>15.97</v>
      </c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1"/>
      <c r="Z72" s="41"/>
      <c r="AA72" s="41"/>
      <c r="AB72" s="41"/>
    </row>
    <row r="73" spans="1:28" ht="15">
      <c r="A73" s="41" t="s">
        <v>191</v>
      </c>
      <c r="B73" s="41" t="s">
        <v>93</v>
      </c>
      <c r="C73" s="41" t="s">
        <v>119</v>
      </c>
      <c r="D73" s="41">
        <v>77</v>
      </c>
      <c r="E73" s="41" t="s">
        <v>95</v>
      </c>
      <c r="F73" s="41" t="s">
        <v>98</v>
      </c>
      <c r="G73" s="43">
        <v>28.42</v>
      </c>
      <c r="H73" s="43"/>
      <c r="I73" s="43">
        <v>1.35</v>
      </c>
      <c r="J73" s="43"/>
      <c r="K73" s="43"/>
      <c r="L73" s="43"/>
      <c r="M73" s="43">
        <v>27.07</v>
      </c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1"/>
      <c r="Z73" s="41"/>
      <c r="AA73" s="41"/>
      <c r="AB73" s="41"/>
    </row>
    <row r="74" spans="1:28" ht="15">
      <c r="A74" s="41" t="s">
        <v>183</v>
      </c>
      <c r="B74" s="41" t="s">
        <v>192</v>
      </c>
      <c r="C74" s="41" t="s">
        <v>193</v>
      </c>
      <c r="D74" s="173">
        <v>78</v>
      </c>
      <c r="E74" s="41" t="s">
        <v>197</v>
      </c>
      <c r="F74" s="41" t="s">
        <v>98</v>
      </c>
      <c r="G74" s="43">
        <v>28.11</v>
      </c>
      <c r="H74" s="43"/>
      <c r="I74" s="43"/>
      <c r="J74" s="43"/>
      <c r="K74" s="43"/>
      <c r="L74" s="43"/>
      <c r="M74" s="43"/>
      <c r="N74" s="43"/>
      <c r="O74" s="43"/>
      <c r="P74" s="43">
        <v>28.11</v>
      </c>
      <c r="Q74" s="43"/>
      <c r="R74" s="43"/>
      <c r="S74" s="43"/>
      <c r="T74" s="43"/>
      <c r="U74" s="43"/>
      <c r="V74" s="43"/>
      <c r="W74" s="43"/>
      <c r="X74" s="43"/>
      <c r="Y74" s="41"/>
      <c r="Z74" s="41"/>
      <c r="AA74" s="41"/>
      <c r="AB74" s="41"/>
    </row>
    <row r="75" spans="1:28" ht="15">
      <c r="A75" s="41" t="s">
        <v>194</v>
      </c>
      <c r="B75" s="41" t="s">
        <v>195</v>
      </c>
      <c r="C75" s="41" t="s">
        <v>196</v>
      </c>
      <c r="D75" s="41">
        <v>79</v>
      </c>
      <c r="E75" s="41" t="s">
        <v>106</v>
      </c>
      <c r="F75" s="41" t="s">
        <v>98</v>
      </c>
      <c r="G75" s="43">
        <v>193.69</v>
      </c>
      <c r="H75" s="43"/>
      <c r="I75" s="43"/>
      <c r="J75" s="43"/>
      <c r="K75" s="43"/>
      <c r="L75" s="43"/>
      <c r="M75" s="43"/>
      <c r="N75" s="43"/>
      <c r="O75" s="43">
        <v>193.69</v>
      </c>
      <c r="P75" s="43"/>
      <c r="Q75" s="43"/>
      <c r="R75" s="43"/>
      <c r="S75" s="43"/>
      <c r="T75" s="43"/>
      <c r="U75" s="43"/>
      <c r="V75" s="43"/>
      <c r="W75" s="43"/>
      <c r="X75" s="43"/>
      <c r="Y75" s="41"/>
      <c r="Z75" s="41"/>
      <c r="AA75" s="41"/>
      <c r="AB75" s="41"/>
    </row>
    <row r="76" spans="1:28" ht="15">
      <c r="A76" s="41" t="s">
        <v>199</v>
      </c>
      <c r="B76" s="41" t="s">
        <v>77</v>
      </c>
      <c r="C76" s="41" t="s">
        <v>78</v>
      </c>
      <c r="D76" s="41">
        <v>80</v>
      </c>
      <c r="E76" s="41">
        <v>11</v>
      </c>
      <c r="F76" s="41" t="s">
        <v>98</v>
      </c>
      <c r="G76" s="43">
        <v>31.6</v>
      </c>
      <c r="H76" s="43"/>
      <c r="I76" s="43"/>
      <c r="J76" s="43"/>
      <c r="K76" s="43"/>
      <c r="L76" s="43"/>
      <c r="M76" s="43"/>
      <c r="N76" s="43"/>
      <c r="O76" s="43">
        <v>31.6</v>
      </c>
      <c r="P76" s="43"/>
      <c r="Q76" s="43"/>
      <c r="R76" s="43"/>
      <c r="S76" s="43"/>
      <c r="T76" s="43"/>
      <c r="U76" s="43"/>
      <c r="V76" s="43"/>
      <c r="W76" s="43"/>
      <c r="X76" s="43"/>
      <c r="Y76" s="41"/>
      <c r="Z76" s="41"/>
      <c r="AA76" s="41"/>
      <c r="AB76" s="41"/>
    </row>
    <row r="77" spans="1:28" ht="14.25">
      <c r="A77" s="65" t="s">
        <v>199</v>
      </c>
      <c r="B77" s="65" t="s">
        <v>200</v>
      </c>
      <c r="C77" s="65" t="s">
        <v>69</v>
      </c>
      <c r="D77" s="65">
        <v>81</v>
      </c>
      <c r="E77" s="65">
        <v>12</v>
      </c>
      <c r="F77" s="65" t="s">
        <v>98</v>
      </c>
      <c r="G77" s="91">
        <v>675.64</v>
      </c>
      <c r="H77" s="91"/>
      <c r="I77" s="91">
        <v>1.16</v>
      </c>
      <c r="J77" s="91"/>
      <c r="K77" s="91"/>
      <c r="L77" s="91"/>
      <c r="M77" s="91"/>
      <c r="N77" s="91"/>
      <c r="O77" s="91">
        <v>578.55</v>
      </c>
      <c r="P77" s="91">
        <v>95.93</v>
      </c>
      <c r="Q77" s="91"/>
      <c r="R77" s="91"/>
      <c r="S77" s="91"/>
      <c r="T77" s="91"/>
      <c r="U77" s="91"/>
      <c r="V77" s="91"/>
      <c r="W77" s="91"/>
      <c r="X77" s="91"/>
      <c r="Y77" s="65"/>
      <c r="Z77" s="65"/>
      <c r="AA77" s="65"/>
      <c r="AB77" s="65"/>
    </row>
    <row r="78" spans="1:28" ht="15">
      <c r="A78" s="65" t="s">
        <v>199</v>
      </c>
      <c r="B78" s="65" t="s">
        <v>201</v>
      </c>
      <c r="C78" s="107" t="s">
        <v>237</v>
      </c>
      <c r="D78" s="65">
        <v>82</v>
      </c>
      <c r="E78" s="65">
        <v>29</v>
      </c>
      <c r="F78" s="65" t="s">
        <v>98</v>
      </c>
      <c r="G78" s="91">
        <v>100</v>
      </c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>
        <v>100</v>
      </c>
      <c r="V78" s="91"/>
      <c r="W78" s="91"/>
      <c r="X78" s="91"/>
      <c r="Y78" s="65"/>
      <c r="Z78" s="65"/>
      <c r="AA78" s="65"/>
      <c r="AB78" s="65"/>
    </row>
    <row r="79" spans="1:28" ht="14.25">
      <c r="A79" s="65" t="s">
        <v>199</v>
      </c>
      <c r="B79" s="65" t="s">
        <v>202</v>
      </c>
      <c r="C79" s="65" t="s">
        <v>203</v>
      </c>
      <c r="D79" s="65">
        <v>83</v>
      </c>
      <c r="E79" s="65">
        <v>14</v>
      </c>
      <c r="F79" s="65" t="s">
        <v>98</v>
      </c>
      <c r="G79" s="91">
        <v>1224.6</v>
      </c>
      <c r="H79" s="91"/>
      <c r="I79" s="91">
        <v>196.6</v>
      </c>
      <c r="J79" s="91"/>
      <c r="K79" s="91"/>
      <c r="L79" s="91"/>
      <c r="M79" s="91"/>
      <c r="N79" s="91"/>
      <c r="O79" s="91"/>
      <c r="P79" s="91"/>
      <c r="Q79" s="91"/>
      <c r="R79" s="91">
        <v>1028</v>
      </c>
      <c r="S79" s="91"/>
      <c r="T79" s="91"/>
      <c r="U79" s="91"/>
      <c r="V79" s="91"/>
      <c r="W79" s="91"/>
      <c r="X79" s="91"/>
      <c r="Y79" s="65"/>
      <c r="Z79" s="65"/>
      <c r="AA79" s="65"/>
      <c r="AB79" s="65"/>
    </row>
    <row r="80" spans="1:28" ht="14.25">
      <c r="A80" s="65" t="s">
        <v>199</v>
      </c>
      <c r="B80" s="65" t="s">
        <v>185</v>
      </c>
      <c r="C80" s="65" t="s">
        <v>204</v>
      </c>
      <c r="D80" s="65">
        <v>84</v>
      </c>
      <c r="E80" s="65">
        <v>15</v>
      </c>
      <c r="F80" s="65" t="s">
        <v>98</v>
      </c>
      <c r="G80" s="91">
        <v>150.5</v>
      </c>
      <c r="H80" s="91"/>
      <c r="I80" s="91"/>
      <c r="J80" s="91"/>
      <c r="K80" s="65"/>
      <c r="L80" s="91"/>
      <c r="M80" s="91"/>
      <c r="N80" s="91"/>
      <c r="O80" s="91"/>
      <c r="P80" s="91"/>
      <c r="Q80" s="91">
        <v>150.5</v>
      </c>
      <c r="R80" s="91"/>
      <c r="S80" s="91"/>
      <c r="T80" s="91"/>
      <c r="U80" s="91"/>
      <c r="V80" s="91"/>
      <c r="W80" s="91"/>
      <c r="X80" s="91"/>
      <c r="Y80" s="65"/>
      <c r="Z80" s="65"/>
      <c r="AA80" s="65"/>
      <c r="AB80" s="65"/>
    </row>
    <row r="81" spans="1:28" ht="14.25">
      <c r="A81" s="65" t="s">
        <v>199</v>
      </c>
      <c r="B81" s="65" t="s">
        <v>205</v>
      </c>
      <c r="C81" s="65" t="s">
        <v>206</v>
      </c>
      <c r="D81" s="65">
        <v>85</v>
      </c>
      <c r="E81" s="65">
        <v>16</v>
      </c>
      <c r="F81" s="65" t="s">
        <v>98</v>
      </c>
      <c r="G81" s="65">
        <v>53.07</v>
      </c>
      <c r="H81" s="65"/>
      <c r="I81" s="65">
        <v>11.82</v>
      </c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>
        <v>41.25</v>
      </c>
      <c r="U81" s="65"/>
      <c r="V81" s="65"/>
      <c r="W81" s="65"/>
      <c r="X81" s="65"/>
      <c r="Y81" s="65"/>
      <c r="Z81" s="65"/>
      <c r="AA81" s="65"/>
      <c r="AB81" s="65"/>
    </row>
    <row r="82" spans="1:28" ht="14.25">
      <c r="A82" s="65" t="s">
        <v>199</v>
      </c>
      <c r="B82" s="65" t="s">
        <v>207</v>
      </c>
      <c r="C82" s="65" t="s">
        <v>208</v>
      </c>
      <c r="D82" s="65">
        <v>86</v>
      </c>
      <c r="E82" s="65">
        <v>17</v>
      </c>
      <c r="F82" s="65" t="s">
        <v>98</v>
      </c>
      <c r="G82" s="91">
        <v>90</v>
      </c>
      <c r="H82" s="91"/>
      <c r="I82" s="91">
        <v>15</v>
      </c>
      <c r="J82" s="91"/>
      <c r="K82" s="91"/>
      <c r="L82" s="91"/>
      <c r="M82" s="91"/>
      <c r="N82" s="91"/>
      <c r="O82" s="91"/>
      <c r="P82" s="91"/>
      <c r="Q82" s="91">
        <v>75</v>
      </c>
      <c r="R82" s="91"/>
      <c r="S82" s="91"/>
      <c r="T82" s="91"/>
      <c r="U82" s="91"/>
      <c r="V82" s="91"/>
      <c r="W82" s="91"/>
      <c r="X82" s="91"/>
      <c r="Y82" s="65"/>
      <c r="Z82" s="65"/>
      <c r="AA82" s="65"/>
      <c r="AB82" s="65"/>
    </row>
    <row r="83" spans="1:28" ht="14.25">
      <c r="A83" s="65" t="s">
        <v>199</v>
      </c>
      <c r="B83" s="65" t="s">
        <v>209</v>
      </c>
      <c r="C83" s="65" t="s">
        <v>210</v>
      </c>
      <c r="D83" s="65">
        <v>87</v>
      </c>
      <c r="E83" s="65">
        <v>18</v>
      </c>
      <c r="F83" s="65" t="s">
        <v>98</v>
      </c>
      <c r="G83" s="91">
        <v>33</v>
      </c>
      <c r="H83" s="91"/>
      <c r="I83" s="91"/>
      <c r="J83" s="91"/>
      <c r="K83" s="91"/>
      <c r="L83" s="91"/>
      <c r="M83" s="91"/>
      <c r="N83" s="91"/>
      <c r="O83" s="91"/>
      <c r="P83" s="91">
        <v>33</v>
      </c>
      <c r="Q83" s="91"/>
      <c r="R83" s="91"/>
      <c r="S83" s="91"/>
      <c r="T83" s="91"/>
      <c r="U83" s="91"/>
      <c r="V83" s="91"/>
      <c r="W83" s="91"/>
      <c r="X83" s="91"/>
      <c r="Y83" s="65"/>
      <c r="Z83" s="65"/>
      <c r="AA83" s="65"/>
      <c r="AB83" s="65"/>
    </row>
    <row r="84" spans="1:28" ht="14.25">
      <c r="A84" s="65" t="s">
        <v>211</v>
      </c>
      <c r="B84" s="65" t="s">
        <v>93</v>
      </c>
      <c r="C84" s="65" t="s">
        <v>15</v>
      </c>
      <c r="D84" s="65">
        <v>88</v>
      </c>
      <c r="E84" s="65" t="s">
        <v>95</v>
      </c>
      <c r="F84" s="65" t="s">
        <v>98</v>
      </c>
      <c r="G84" s="91">
        <v>9.79</v>
      </c>
      <c r="H84" s="91"/>
      <c r="I84" s="91">
        <v>0.46</v>
      </c>
      <c r="J84" s="91"/>
      <c r="K84" s="91"/>
      <c r="L84" s="91"/>
      <c r="M84" s="91">
        <v>9.33</v>
      </c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65"/>
      <c r="Z84" s="65"/>
      <c r="AA84" s="65"/>
      <c r="AB84" s="65"/>
    </row>
    <row r="85" spans="1:28" ht="14.25">
      <c r="A85" s="108" t="s">
        <v>211</v>
      </c>
      <c r="B85" s="108" t="s">
        <v>93</v>
      </c>
      <c r="C85" s="108" t="s">
        <v>15</v>
      </c>
      <c r="D85" s="108">
        <v>89</v>
      </c>
      <c r="E85" s="65" t="s">
        <v>95</v>
      </c>
      <c r="F85" s="108" t="s">
        <v>98</v>
      </c>
      <c r="G85" s="109">
        <v>16.47</v>
      </c>
      <c r="I85" s="65">
        <v>0.78</v>
      </c>
      <c r="J85" s="65"/>
      <c r="K85" s="65"/>
      <c r="L85" s="65"/>
      <c r="M85" s="65">
        <v>15.69</v>
      </c>
      <c r="N85" s="65"/>
      <c r="O85" s="65"/>
      <c r="P85" s="65"/>
      <c r="Q85" s="91"/>
      <c r="R85" s="91"/>
      <c r="S85" s="91"/>
      <c r="T85" s="91"/>
      <c r="U85" s="91"/>
      <c r="V85" s="91"/>
      <c r="W85" s="91"/>
      <c r="X85" s="91"/>
      <c r="Y85" s="65"/>
      <c r="Z85" s="65"/>
      <c r="AA85" s="65"/>
      <c r="AB85" s="65"/>
    </row>
    <row r="86" spans="1:28" ht="14.25">
      <c r="A86" s="65" t="s">
        <v>211</v>
      </c>
      <c r="B86" s="65" t="s">
        <v>93</v>
      </c>
      <c r="C86" s="65" t="s">
        <v>15</v>
      </c>
      <c r="D86" s="65">
        <v>90</v>
      </c>
      <c r="E86" s="65" t="s">
        <v>95</v>
      </c>
      <c r="F86" s="65" t="s">
        <v>98</v>
      </c>
      <c r="G86" s="91">
        <v>27.81</v>
      </c>
      <c r="H86" s="110"/>
      <c r="I86" s="91">
        <v>1.32</v>
      </c>
      <c r="J86" s="91"/>
      <c r="K86" s="91"/>
      <c r="L86" s="91"/>
      <c r="M86" s="91">
        <v>26.49</v>
      </c>
      <c r="N86" s="91"/>
      <c r="O86" s="65"/>
      <c r="P86" s="91"/>
      <c r="Q86" s="91"/>
      <c r="R86" s="91"/>
      <c r="S86" s="91"/>
      <c r="T86" s="91"/>
      <c r="U86" s="91"/>
      <c r="V86" s="91"/>
      <c r="W86" s="91"/>
      <c r="X86" s="91"/>
      <c r="Y86" s="65"/>
      <c r="Z86" s="65"/>
      <c r="AA86" s="65"/>
      <c r="AB86" s="65"/>
    </row>
    <row r="87" spans="1:28" ht="14.25">
      <c r="A87" s="65" t="s">
        <v>227</v>
      </c>
      <c r="B87" s="65" t="s">
        <v>101</v>
      </c>
      <c r="C87" s="65" t="s">
        <v>69</v>
      </c>
      <c r="D87" s="65">
        <v>91</v>
      </c>
      <c r="E87" s="65">
        <v>19</v>
      </c>
      <c r="F87" s="65" t="s">
        <v>98</v>
      </c>
      <c r="G87" s="91">
        <v>578.35</v>
      </c>
      <c r="H87" s="110"/>
      <c r="I87" s="91"/>
      <c r="J87" s="91"/>
      <c r="K87" s="91"/>
      <c r="L87" s="91"/>
      <c r="M87" s="91"/>
      <c r="N87" s="91"/>
      <c r="O87" s="91">
        <v>578.35</v>
      </c>
      <c r="P87" s="91"/>
      <c r="Q87" s="91"/>
      <c r="R87" s="91"/>
      <c r="S87" s="91"/>
      <c r="T87" s="91"/>
      <c r="U87" s="91"/>
      <c r="V87" s="91"/>
      <c r="W87" s="91"/>
      <c r="X87" s="91"/>
      <c r="Y87" s="65"/>
      <c r="Z87" s="65"/>
      <c r="AA87" s="65"/>
      <c r="AB87" s="65"/>
    </row>
    <row r="88" spans="1:28" ht="14.25">
      <c r="A88" s="65" t="s">
        <v>227</v>
      </c>
      <c r="B88" s="65" t="s">
        <v>77</v>
      </c>
      <c r="C88" s="65" t="s">
        <v>78</v>
      </c>
      <c r="D88" s="65">
        <v>92</v>
      </c>
      <c r="E88" s="65">
        <v>20</v>
      </c>
      <c r="F88" s="65" t="s">
        <v>98</v>
      </c>
      <c r="G88" s="91">
        <v>31.8</v>
      </c>
      <c r="H88" s="91"/>
      <c r="I88" s="91"/>
      <c r="J88" s="91"/>
      <c r="K88" s="91"/>
      <c r="L88" s="91"/>
      <c r="M88" s="91"/>
      <c r="N88" s="91"/>
      <c r="O88" s="91">
        <v>31.8</v>
      </c>
      <c r="P88" s="91"/>
      <c r="Q88" s="91"/>
      <c r="R88" s="91"/>
      <c r="S88" s="91"/>
      <c r="T88" s="91"/>
      <c r="U88" s="91"/>
      <c r="V88" s="91"/>
      <c r="W88" s="91"/>
      <c r="X88" s="91"/>
      <c r="Y88" s="65"/>
      <c r="Z88" s="65"/>
      <c r="AA88" s="65"/>
      <c r="AB88" s="65"/>
    </row>
    <row r="89" spans="1:28" ht="14.25">
      <c r="A89" s="65" t="s">
        <v>227</v>
      </c>
      <c r="B89" s="65" t="s">
        <v>113</v>
      </c>
      <c r="C89" s="65" t="s">
        <v>72</v>
      </c>
      <c r="D89" s="65">
        <v>93</v>
      </c>
      <c r="E89" s="65">
        <v>21</v>
      </c>
      <c r="F89" s="65" t="s">
        <v>98</v>
      </c>
      <c r="G89" s="65">
        <v>87.99</v>
      </c>
      <c r="H89" s="65"/>
      <c r="I89" s="65">
        <v>13.33</v>
      </c>
      <c r="J89" s="65"/>
      <c r="K89" s="65"/>
      <c r="L89" s="65"/>
      <c r="M89" s="65"/>
      <c r="N89" s="65"/>
      <c r="O89" s="65"/>
      <c r="P89" s="65">
        <v>74.66</v>
      </c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</row>
    <row r="90" spans="1:28" ht="14.25">
      <c r="A90" s="65" t="s">
        <v>228</v>
      </c>
      <c r="B90" s="65" t="s">
        <v>229</v>
      </c>
      <c r="C90" s="65" t="s">
        <v>230</v>
      </c>
      <c r="D90" s="65">
        <v>94</v>
      </c>
      <c r="E90" s="65" t="s">
        <v>231</v>
      </c>
      <c r="F90" s="65" t="s">
        <v>98</v>
      </c>
      <c r="G90" s="65">
        <v>300</v>
      </c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>
        <v>300</v>
      </c>
      <c r="V90" s="65"/>
      <c r="W90" s="65"/>
      <c r="X90" s="65"/>
      <c r="Y90" s="65"/>
      <c r="Z90" s="65"/>
      <c r="AA90" s="65"/>
      <c r="AB90" s="65"/>
    </row>
    <row r="91" spans="1:28" ht="14.25">
      <c r="A91" s="65" t="s">
        <v>232</v>
      </c>
      <c r="B91" s="65" t="s">
        <v>93</v>
      </c>
      <c r="C91" s="65" t="s">
        <v>233</v>
      </c>
      <c r="D91" s="65">
        <v>95</v>
      </c>
      <c r="E91" s="65" t="s">
        <v>95</v>
      </c>
      <c r="F91" s="65" t="s">
        <v>98</v>
      </c>
      <c r="G91" s="65">
        <v>9.84</v>
      </c>
      <c r="H91" s="65"/>
      <c r="I91" s="65">
        <v>0.46</v>
      </c>
      <c r="J91" s="65"/>
      <c r="K91" s="65"/>
      <c r="L91" s="65"/>
      <c r="M91" s="65">
        <v>9.38</v>
      </c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</row>
    <row r="92" spans="1:28" ht="14.25">
      <c r="A92" s="65" t="s">
        <v>232</v>
      </c>
      <c r="B92" s="65" t="s">
        <v>93</v>
      </c>
      <c r="C92" s="65" t="s">
        <v>234</v>
      </c>
      <c r="D92" s="65">
        <v>96</v>
      </c>
      <c r="E92" s="65" t="s">
        <v>95</v>
      </c>
      <c r="F92" s="65" t="s">
        <v>98</v>
      </c>
      <c r="G92" s="65">
        <v>17.37</v>
      </c>
      <c r="H92" s="65"/>
      <c r="I92" s="65">
        <v>0.82</v>
      </c>
      <c r="J92" s="65"/>
      <c r="K92" s="65"/>
      <c r="L92" s="65"/>
      <c r="M92" s="65">
        <v>16.55</v>
      </c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</row>
    <row r="93" spans="1:28" ht="14.25">
      <c r="A93" s="65" t="s">
        <v>232</v>
      </c>
      <c r="B93" s="65" t="s">
        <v>93</v>
      </c>
      <c r="C93" s="65" t="s">
        <v>234</v>
      </c>
      <c r="D93" s="65">
        <v>97</v>
      </c>
      <c r="E93" s="65" t="s">
        <v>95</v>
      </c>
      <c r="F93" s="65" t="s">
        <v>98</v>
      </c>
      <c r="G93" s="65">
        <v>30.25</v>
      </c>
      <c r="H93" s="65"/>
      <c r="I93" s="65">
        <v>1.44</v>
      </c>
      <c r="J93" s="65"/>
      <c r="K93" s="65"/>
      <c r="L93" s="65"/>
      <c r="M93" s="65">
        <v>28.81</v>
      </c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</row>
    <row r="94" spans="1:28" ht="14.25">
      <c r="A94" s="65" t="s">
        <v>238</v>
      </c>
      <c r="B94" s="65" t="s">
        <v>195</v>
      </c>
      <c r="C94" s="65" t="s">
        <v>154</v>
      </c>
      <c r="D94" s="65">
        <v>98</v>
      </c>
      <c r="E94" s="65" t="s">
        <v>106</v>
      </c>
      <c r="F94" s="65" t="s">
        <v>98</v>
      </c>
      <c r="G94" s="65">
        <v>193.69</v>
      </c>
      <c r="H94" s="65"/>
      <c r="I94" s="65"/>
      <c r="J94" s="65"/>
      <c r="K94" s="65"/>
      <c r="L94" s="65"/>
      <c r="M94" s="65"/>
      <c r="N94" s="65"/>
      <c r="O94" s="65">
        <v>193.69</v>
      </c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</row>
    <row r="95" spans="1:28" ht="14.25">
      <c r="A95" s="65" t="s">
        <v>238</v>
      </c>
      <c r="B95" s="65" t="s">
        <v>195</v>
      </c>
      <c r="C95" s="65" t="s">
        <v>154</v>
      </c>
      <c r="D95" s="65">
        <v>99</v>
      </c>
      <c r="E95" s="65" t="s">
        <v>106</v>
      </c>
      <c r="F95" s="65" t="s">
        <v>98</v>
      </c>
      <c r="G95" s="65">
        <v>193.69</v>
      </c>
      <c r="H95" s="65"/>
      <c r="I95" s="65"/>
      <c r="J95" s="65"/>
      <c r="K95" s="65"/>
      <c r="L95" s="65"/>
      <c r="M95" s="65"/>
      <c r="N95" s="65"/>
      <c r="O95" s="65">
        <v>193.69</v>
      </c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</row>
    <row r="96" spans="1:28" ht="14.25">
      <c r="A96" s="65" t="s">
        <v>240</v>
      </c>
      <c r="B96" s="65" t="s">
        <v>101</v>
      </c>
      <c r="C96" s="65" t="s">
        <v>69</v>
      </c>
      <c r="D96" s="65">
        <v>101</v>
      </c>
      <c r="E96" s="65">
        <v>22</v>
      </c>
      <c r="F96" s="65" t="s">
        <v>98</v>
      </c>
      <c r="G96" s="65">
        <v>1669.16</v>
      </c>
      <c r="H96" s="65"/>
      <c r="I96" s="65"/>
      <c r="J96" s="65"/>
      <c r="K96" s="65"/>
      <c r="L96" s="65"/>
      <c r="M96" s="65"/>
      <c r="N96" s="65"/>
      <c r="O96" s="65">
        <v>1669.16</v>
      </c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</row>
    <row r="97" spans="1:28" ht="14.25">
      <c r="A97" s="65" t="s">
        <v>240</v>
      </c>
      <c r="B97" s="65" t="s">
        <v>77</v>
      </c>
      <c r="C97" s="65" t="s">
        <v>78</v>
      </c>
      <c r="D97" s="65">
        <v>102</v>
      </c>
      <c r="E97" s="65">
        <v>23</v>
      </c>
      <c r="F97" s="65" t="s">
        <v>254</v>
      </c>
      <c r="G97" s="65">
        <v>711.38</v>
      </c>
      <c r="H97" s="65"/>
      <c r="I97" s="65"/>
      <c r="J97" s="65"/>
      <c r="K97" s="65"/>
      <c r="L97" s="65"/>
      <c r="M97" s="65"/>
      <c r="N97" s="65"/>
      <c r="O97" s="65">
        <v>711.38</v>
      </c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</row>
    <row r="98" spans="1:28" ht="14.25">
      <c r="A98" s="65" t="s">
        <v>240</v>
      </c>
      <c r="B98" s="65" t="s">
        <v>241</v>
      </c>
      <c r="C98" s="65" t="s">
        <v>72</v>
      </c>
      <c r="D98" s="65">
        <v>103</v>
      </c>
      <c r="E98" s="65">
        <v>24</v>
      </c>
      <c r="F98" s="65" t="s">
        <v>98</v>
      </c>
      <c r="G98" s="65">
        <v>35.25</v>
      </c>
      <c r="H98" s="65"/>
      <c r="I98" s="65"/>
      <c r="J98" s="65"/>
      <c r="K98" s="65"/>
      <c r="L98" s="65"/>
      <c r="M98" s="65"/>
      <c r="N98" s="65"/>
      <c r="O98" s="65"/>
      <c r="P98" s="65">
        <v>35.25</v>
      </c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</row>
    <row r="99" spans="1:28" ht="14.25">
      <c r="A99" s="65" t="s">
        <v>240</v>
      </c>
      <c r="B99" s="65" t="s">
        <v>242</v>
      </c>
      <c r="C99" s="65" t="s">
        <v>243</v>
      </c>
      <c r="D99" s="65">
        <v>104</v>
      </c>
      <c r="E99" s="65">
        <v>25</v>
      </c>
      <c r="F99" s="65" t="s">
        <v>254</v>
      </c>
      <c r="G99" s="65">
        <v>129.6</v>
      </c>
      <c r="H99" s="65"/>
      <c r="I99" s="65">
        <v>21.6</v>
      </c>
      <c r="J99" s="65"/>
      <c r="K99" s="65"/>
      <c r="L99" s="65"/>
      <c r="M99" s="65"/>
      <c r="N99" s="65"/>
      <c r="O99" s="65"/>
      <c r="P99" s="65">
        <v>108</v>
      </c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</row>
    <row r="100" spans="1:28" ht="14.25">
      <c r="A100" s="65" t="s">
        <v>240</v>
      </c>
      <c r="B100" s="65" t="s">
        <v>244</v>
      </c>
      <c r="C100" s="65" t="s">
        <v>245</v>
      </c>
      <c r="D100" s="65">
        <v>105</v>
      </c>
      <c r="E100" s="65">
        <v>26</v>
      </c>
      <c r="F100" s="65" t="s">
        <v>254</v>
      </c>
      <c r="G100" s="65">
        <v>11.98</v>
      </c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>
        <v>11.98</v>
      </c>
      <c r="T100" s="65"/>
      <c r="U100" s="65"/>
      <c r="V100" s="65"/>
      <c r="W100" s="65"/>
      <c r="X100" s="65"/>
      <c r="Y100" s="65"/>
      <c r="Z100" s="65"/>
      <c r="AA100" s="65"/>
      <c r="AB100" s="65"/>
    </row>
    <row r="101" spans="1:28" ht="14.25">
      <c r="A101" s="65" t="s">
        <v>240</v>
      </c>
      <c r="B101" s="65" t="s">
        <v>125</v>
      </c>
      <c r="C101" s="65" t="s">
        <v>246</v>
      </c>
      <c r="D101" s="65">
        <v>106</v>
      </c>
      <c r="E101" s="65">
        <v>27</v>
      </c>
      <c r="F101" s="65" t="s">
        <v>254</v>
      </c>
      <c r="G101" s="65">
        <v>192</v>
      </c>
      <c r="H101" s="65"/>
      <c r="I101" s="65">
        <v>32</v>
      </c>
      <c r="J101" s="65"/>
      <c r="K101" s="65"/>
      <c r="L101" s="65"/>
      <c r="M101" s="65">
        <v>160</v>
      </c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</row>
    <row r="102" spans="1:28" ht="14.25">
      <c r="A102" s="65" t="s">
        <v>240</v>
      </c>
      <c r="B102" s="65" t="s">
        <v>247</v>
      </c>
      <c r="C102" s="65" t="s">
        <v>248</v>
      </c>
      <c r="D102" s="65">
        <v>107</v>
      </c>
      <c r="E102" s="65">
        <v>28</v>
      </c>
      <c r="F102" s="65" t="s">
        <v>254</v>
      </c>
      <c r="G102" s="65">
        <v>50</v>
      </c>
      <c r="H102" s="65"/>
      <c r="I102" s="65"/>
      <c r="J102" s="65"/>
      <c r="K102" s="65"/>
      <c r="L102" s="65"/>
      <c r="M102" s="65"/>
      <c r="N102" s="65"/>
      <c r="O102" s="65"/>
      <c r="P102" s="65">
        <v>50</v>
      </c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</row>
    <row r="103" spans="1:28" ht="14.25">
      <c r="A103" s="65" t="s">
        <v>240</v>
      </c>
      <c r="B103" s="65" t="s">
        <v>249</v>
      </c>
      <c r="C103" s="65" t="s">
        <v>250</v>
      </c>
      <c r="D103" s="65">
        <v>108</v>
      </c>
      <c r="E103" s="65">
        <v>30</v>
      </c>
      <c r="F103" s="65" t="s">
        <v>98</v>
      </c>
      <c r="G103" s="65">
        <v>168</v>
      </c>
      <c r="H103" s="65"/>
      <c r="I103" s="65">
        <v>28</v>
      </c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>
        <v>140</v>
      </c>
      <c r="V103" s="65"/>
      <c r="W103" s="65"/>
      <c r="X103" s="65"/>
      <c r="Y103" s="65"/>
      <c r="Z103" s="65"/>
      <c r="AA103" s="65"/>
      <c r="AB103" s="65"/>
    </row>
    <row r="104" spans="1:28" ht="14.25">
      <c r="A104" s="65" t="s">
        <v>251</v>
      </c>
      <c r="B104" s="65" t="s">
        <v>93</v>
      </c>
      <c r="C104" s="65" t="s">
        <v>15</v>
      </c>
      <c r="D104" s="65">
        <v>109</v>
      </c>
      <c r="E104" s="65" t="s">
        <v>95</v>
      </c>
      <c r="F104" s="65" t="s">
        <v>98</v>
      </c>
      <c r="G104" s="65">
        <v>9.76</v>
      </c>
      <c r="H104" s="65"/>
      <c r="I104" s="65">
        <v>0.46</v>
      </c>
      <c r="J104" s="65"/>
      <c r="K104" s="65"/>
      <c r="L104" s="65"/>
      <c r="M104" s="65">
        <v>9.3</v>
      </c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</row>
    <row r="105" spans="1:28" ht="14.25">
      <c r="A105" s="65" t="s">
        <v>251</v>
      </c>
      <c r="B105" s="65" t="s">
        <v>93</v>
      </c>
      <c r="C105" s="65" t="s">
        <v>252</v>
      </c>
      <c r="D105" s="65">
        <v>110</v>
      </c>
      <c r="E105" s="65" t="s">
        <v>95</v>
      </c>
      <c r="F105" s="65" t="s">
        <v>98</v>
      </c>
      <c r="G105" s="65">
        <v>16.02</v>
      </c>
      <c r="H105" s="65"/>
      <c r="I105" s="65">
        <v>0.76</v>
      </c>
      <c r="J105" s="65"/>
      <c r="K105" s="65"/>
      <c r="L105" s="65"/>
      <c r="M105" s="65">
        <v>15.26</v>
      </c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</row>
    <row r="106" spans="1:28" ht="14.25">
      <c r="A106" s="65" t="s">
        <v>251</v>
      </c>
      <c r="B106" s="65" t="s">
        <v>93</v>
      </c>
      <c r="C106" s="65" t="s">
        <v>15</v>
      </c>
      <c r="D106" s="65">
        <v>111</v>
      </c>
      <c r="E106" s="65" t="s">
        <v>95</v>
      </c>
      <c r="F106" s="65" t="s">
        <v>98</v>
      </c>
      <c r="G106" s="65">
        <v>26.59</v>
      </c>
      <c r="H106" s="65"/>
      <c r="I106" s="65">
        <v>1.26</v>
      </c>
      <c r="J106" s="65"/>
      <c r="K106" s="65"/>
      <c r="L106" s="65"/>
      <c r="M106" s="65">
        <v>25.33</v>
      </c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</row>
    <row r="107" spans="1:28" ht="14.25">
      <c r="A107" s="65" t="s">
        <v>255</v>
      </c>
      <c r="B107" s="65" t="s">
        <v>256</v>
      </c>
      <c r="C107" s="65" t="s">
        <v>69</v>
      </c>
      <c r="D107" s="65">
        <v>112</v>
      </c>
      <c r="E107" s="65">
        <v>31</v>
      </c>
      <c r="F107" s="65" t="s">
        <v>98</v>
      </c>
      <c r="G107" s="65">
        <v>680.52</v>
      </c>
      <c r="H107" s="65"/>
      <c r="I107" s="65"/>
      <c r="J107" s="65"/>
      <c r="K107" s="65"/>
      <c r="L107" s="65"/>
      <c r="M107" s="65"/>
      <c r="N107" s="65"/>
      <c r="O107" s="65">
        <v>680.52</v>
      </c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</row>
    <row r="108" spans="1:29" ht="15">
      <c r="A108" s="65" t="s">
        <v>255</v>
      </c>
      <c r="B108" s="65" t="s">
        <v>77</v>
      </c>
      <c r="C108" s="65" t="s">
        <v>78</v>
      </c>
      <c r="D108" s="65">
        <v>113</v>
      </c>
      <c r="E108" s="65">
        <v>32</v>
      </c>
      <c r="F108" s="65"/>
      <c r="G108" s="65">
        <v>57.53</v>
      </c>
      <c r="H108" s="65"/>
      <c r="I108" s="65"/>
      <c r="J108" s="65"/>
      <c r="K108" s="65"/>
      <c r="L108" s="65"/>
      <c r="M108" s="65"/>
      <c r="N108" s="65"/>
      <c r="O108" s="65">
        <v>57.53</v>
      </c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186"/>
    </row>
    <row r="109" spans="1:28" ht="14.25">
      <c r="A109" s="65" t="s">
        <v>255</v>
      </c>
      <c r="B109" s="65" t="s">
        <v>113</v>
      </c>
      <c r="C109" s="65" t="s">
        <v>127</v>
      </c>
      <c r="D109" s="65">
        <v>114</v>
      </c>
      <c r="E109" s="65">
        <v>33</v>
      </c>
      <c r="F109" s="65" t="s">
        <v>98</v>
      </c>
      <c r="G109" s="65">
        <v>80.1</v>
      </c>
      <c r="H109" s="65"/>
      <c r="I109" s="65"/>
      <c r="J109" s="65"/>
      <c r="K109" s="65"/>
      <c r="L109" s="65"/>
      <c r="M109" s="65"/>
      <c r="N109" s="65"/>
      <c r="O109" s="65"/>
      <c r="P109" s="65">
        <v>80.1</v>
      </c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</row>
    <row r="110" spans="1:28" ht="14.25">
      <c r="A110" s="65" t="s">
        <v>255</v>
      </c>
      <c r="B110" s="65" t="s">
        <v>83</v>
      </c>
      <c r="C110" s="65" t="s">
        <v>257</v>
      </c>
      <c r="D110" s="65">
        <v>115</v>
      </c>
      <c r="E110" s="65">
        <v>34</v>
      </c>
      <c r="F110" s="65"/>
      <c r="G110" s="65">
        <v>210</v>
      </c>
      <c r="H110" s="65"/>
      <c r="I110" s="65">
        <v>35</v>
      </c>
      <c r="J110" s="65"/>
      <c r="K110" s="65"/>
      <c r="L110" s="65"/>
      <c r="M110" s="65"/>
      <c r="N110" s="65"/>
      <c r="O110" s="65"/>
      <c r="P110" s="65">
        <v>175</v>
      </c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</row>
    <row r="111" spans="1:28" ht="14.25">
      <c r="A111" s="65" t="s">
        <v>258</v>
      </c>
      <c r="B111" s="65" t="s">
        <v>259</v>
      </c>
      <c r="C111" s="65" t="s">
        <v>260</v>
      </c>
      <c r="D111" s="65">
        <v>116</v>
      </c>
      <c r="E111" s="65" t="s">
        <v>95</v>
      </c>
      <c r="F111" s="65" t="s">
        <v>98</v>
      </c>
      <c r="G111" s="65">
        <v>36</v>
      </c>
      <c r="H111" s="65"/>
      <c r="I111" s="65"/>
      <c r="J111" s="65"/>
      <c r="K111" s="65"/>
      <c r="L111" s="65"/>
      <c r="M111" s="65"/>
      <c r="N111" s="65"/>
      <c r="O111" s="65"/>
      <c r="P111" s="65">
        <v>36</v>
      </c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</row>
    <row r="112" spans="1:28" ht="14.25">
      <c r="A112" s="65" t="s">
        <v>261</v>
      </c>
      <c r="B112" s="65" t="s">
        <v>195</v>
      </c>
      <c r="C112" s="65" t="s">
        <v>154</v>
      </c>
      <c r="D112" s="65">
        <v>117</v>
      </c>
      <c r="E112" s="65" t="s">
        <v>106</v>
      </c>
      <c r="F112" s="65" t="s">
        <v>98</v>
      </c>
      <c r="G112" s="65">
        <v>193.69</v>
      </c>
      <c r="H112" s="65"/>
      <c r="I112" s="65"/>
      <c r="J112" s="65"/>
      <c r="K112" s="65"/>
      <c r="L112" s="65"/>
      <c r="M112" s="65"/>
      <c r="N112" s="65"/>
      <c r="O112" s="65">
        <v>193.69</v>
      </c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</row>
    <row r="113" spans="1:28" ht="14.25">
      <c r="A113" s="65" t="s">
        <v>261</v>
      </c>
      <c r="B113" s="65" t="s">
        <v>89</v>
      </c>
      <c r="C113" s="65" t="s">
        <v>154</v>
      </c>
      <c r="D113" s="65">
        <v>118</v>
      </c>
      <c r="E113" s="65" t="s">
        <v>106</v>
      </c>
      <c r="F113" s="65" t="s">
        <v>98</v>
      </c>
      <c r="G113" s="65">
        <v>234.25</v>
      </c>
      <c r="H113" s="65"/>
      <c r="I113" s="65"/>
      <c r="J113" s="65"/>
      <c r="K113" s="65"/>
      <c r="L113" s="65"/>
      <c r="M113" s="65"/>
      <c r="N113" s="65"/>
      <c r="O113" s="65">
        <v>234.25</v>
      </c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</row>
    <row r="114" spans="1:28" ht="14.25">
      <c r="A114" s="65" t="s">
        <v>264</v>
      </c>
      <c r="B114" s="65" t="s">
        <v>93</v>
      </c>
      <c r="C114" s="65" t="s">
        <v>119</v>
      </c>
      <c r="D114" s="65">
        <v>119</v>
      </c>
      <c r="E114" s="65" t="s">
        <v>95</v>
      </c>
      <c r="F114" s="65" t="s">
        <v>98</v>
      </c>
      <c r="G114" s="65">
        <v>9.76</v>
      </c>
      <c r="H114" s="65"/>
      <c r="I114" s="65">
        <v>0.46</v>
      </c>
      <c r="J114" s="65"/>
      <c r="K114" s="65"/>
      <c r="L114" s="65"/>
      <c r="M114" s="65">
        <v>9.3</v>
      </c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</row>
    <row r="115" spans="1:28" ht="14.25">
      <c r="A115" s="65" t="s">
        <v>265</v>
      </c>
      <c r="B115" s="65" t="s">
        <v>93</v>
      </c>
      <c r="C115" s="65" t="s">
        <v>119</v>
      </c>
      <c r="D115" s="65">
        <v>120</v>
      </c>
      <c r="E115" s="65" t="s">
        <v>95</v>
      </c>
      <c r="F115" s="65" t="s">
        <v>98</v>
      </c>
      <c r="G115" s="65">
        <v>16.02</v>
      </c>
      <c r="H115" s="65"/>
      <c r="I115" s="65">
        <v>0.76</v>
      </c>
      <c r="J115" s="65"/>
      <c r="K115" s="65"/>
      <c r="L115" s="65"/>
      <c r="M115" s="65">
        <v>15.26</v>
      </c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</row>
    <row r="116" spans="1:28" ht="14.25">
      <c r="A116" s="65" t="s">
        <v>265</v>
      </c>
      <c r="B116" s="65" t="s">
        <v>93</v>
      </c>
      <c r="C116" s="65" t="s">
        <v>119</v>
      </c>
      <c r="D116" s="65">
        <v>121</v>
      </c>
      <c r="E116" s="65" t="s">
        <v>95</v>
      </c>
      <c r="F116" s="65" t="s">
        <v>98</v>
      </c>
      <c r="G116" s="65">
        <v>26.59</v>
      </c>
      <c r="H116" s="65"/>
      <c r="I116" s="65">
        <v>1.26</v>
      </c>
      <c r="J116" s="65"/>
      <c r="K116" s="65"/>
      <c r="L116" s="65"/>
      <c r="M116" s="65">
        <v>25.33</v>
      </c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</row>
    <row r="117" spans="1:28" ht="15">
      <c r="A117" s="111"/>
      <c r="B117" s="54"/>
      <c r="C117" s="54"/>
      <c r="D117" s="54"/>
      <c r="E117" s="54"/>
      <c r="F117" s="54"/>
      <c r="G117" s="57">
        <f>SUM(G4:G116)</f>
        <v>24445.93999999999</v>
      </c>
      <c r="H117" s="55"/>
      <c r="I117" s="56">
        <f>SUM(I4:I116)</f>
        <v>1294.74</v>
      </c>
      <c r="J117" s="55">
        <f>SUM(J4:J107)</f>
        <v>722.51</v>
      </c>
      <c r="K117" s="111">
        <f aca="true" t="shared" si="0" ref="K117:W117">SUM(K4:K116)</f>
        <v>0</v>
      </c>
      <c r="L117" s="98">
        <f t="shared" si="0"/>
        <v>253.22</v>
      </c>
      <c r="M117" s="55">
        <f t="shared" si="0"/>
        <v>942.3600000000001</v>
      </c>
      <c r="N117" s="55">
        <f t="shared" si="0"/>
        <v>135</v>
      </c>
      <c r="O117" s="55">
        <f t="shared" si="0"/>
        <v>11574.53</v>
      </c>
      <c r="P117" s="55">
        <f t="shared" si="0"/>
        <v>1096.35</v>
      </c>
      <c r="Q117" s="55">
        <f t="shared" si="0"/>
        <v>225.5</v>
      </c>
      <c r="R117" s="55">
        <f t="shared" si="0"/>
        <v>2263.5</v>
      </c>
      <c r="S117" s="55">
        <f t="shared" si="0"/>
        <v>186.98</v>
      </c>
      <c r="T117" s="55">
        <f t="shared" si="0"/>
        <v>461.25</v>
      </c>
      <c r="U117" s="81">
        <f t="shared" si="0"/>
        <v>4290</v>
      </c>
      <c r="V117" s="55">
        <f t="shared" si="0"/>
        <v>500</v>
      </c>
      <c r="W117" s="55">
        <f t="shared" si="0"/>
        <v>500</v>
      </c>
      <c r="X117" s="55">
        <f>SUM(I117:W117)</f>
        <v>24445.94</v>
      </c>
      <c r="Y117" s="55"/>
      <c r="Z117" s="55"/>
      <c r="AA117" s="55"/>
      <c r="AB117" s="55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zoomScale="80" zoomScaleNormal="80" zoomScalePageLayoutView="0" workbookViewId="0" topLeftCell="A1">
      <selection activeCell="G50" sqref="G50"/>
    </sheetView>
  </sheetViews>
  <sheetFormatPr defaultColWidth="9.140625" defaultRowHeight="15"/>
  <cols>
    <col min="1" max="1" width="3.7109375" style="0" customWidth="1"/>
    <col min="5" max="5" width="7.28125" style="0" customWidth="1"/>
    <col min="6" max="6" width="11.28125" style="1" customWidth="1"/>
    <col min="7" max="7" width="12.28125" style="1" customWidth="1"/>
    <col min="8" max="8" width="14.140625" style="1" customWidth="1"/>
  </cols>
  <sheetData>
    <row r="1" ht="14.25">
      <c r="A1" s="8" t="s">
        <v>39</v>
      </c>
    </row>
    <row r="2" ht="14.25">
      <c r="A2" s="8" t="s">
        <v>19</v>
      </c>
    </row>
    <row r="4" spans="6:8" ht="14.25">
      <c r="F4" s="9" t="s">
        <v>20</v>
      </c>
      <c r="G4" s="9"/>
      <c r="H4" s="9" t="s">
        <v>21</v>
      </c>
    </row>
    <row r="5" spans="6:8" ht="14.25">
      <c r="F5" s="9" t="s">
        <v>4</v>
      </c>
      <c r="G5" s="9"/>
      <c r="H5" s="9" t="s">
        <v>4</v>
      </c>
    </row>
    <row r="7" spans="2:6" ht="14.25">
      <c r="B7" t="s">
        <v>99</v>
      </c>
      <c r="F7" s="1">
        <v>27966.03</v>
      </c>
    </row>
    <row r="10" spans="2:6" ht="14.25">
      <c r="B10" t="s">
        <v>22</v>
      </c>
      <c r="F10" s="1">
        <f>Receipts!D41</f>
        <v>16464.63</v>
      </c>
    </row>
    <row r="13" spans="2:8" ht="14.25">
      <c r="B13" t="s">
        <v>23</v>
      </c>
      <c r="H13" s="1">
        <f>Payments!G117</f>
        <v>24445.93999999999</v>
      </c>
    </row>
    <row r="16" spans="2:8" ht="14.25">
      <c r="B16" t="s">
        <v>24</v>
      </c>
      <c r="H16" s="1">
        <f>F18-H13</f>
        <v>19984.720000000012</v>
      </c>
    </row>
    <row r="18" spans="6:10" ht="15" thickBot="1">
      <c r="F18" s="5">
        <f>SUM(F7:F17)</f>
        <v>44430.66</v>
      </c>
      <c r="H18" s="5">
        <f>SUM(H7:H17)</f>
        <v>44430.66</v>
      </c>
      <c r="J18" s="7">
        <f>F18-H18</f>
        <v>0</v>
      </c>
    </row>
    <row r="19" ht="15" thickTop="1"/>
    <row r="22" ht="14.25">
      <c r="B22" s="8" t="s">
        <v>25</v>
      </c>
    </row>
    <row r="23" spans="6:7" ht="14.25">
      <c r="F23" s="9" t="s">
        <v>4</v>
      </c>
      <c r="G23" s="9" t="s">
        <v>4</v>
      </c>
    </row>
    <row r="24" ht="14.25">
      <c r="B24" t="s">
        <v>26</v>
      </c>
    </row>
    <row r="26" spans="3:7" ht="14.25">
      <c r="C26" t="s">
        <v>27</v>
      </c>
      <c r="G26" s="1">
        <v>20292.25</v>
      </c>
    </row>
    <row r="27" ht="14.25">
      <c r="C27" t="s">
        <v>28</v>
      </c>
    </row>
    <row r="30" ht="14.25">
      <c r="G30" s="10"/>
    </row>
    <row r="31" spans="6:7" ht="14.25">
      <c r="F31" s="1">
        <f>SUM(F26:F30)</f>
        <v>0</v>
      </c>
      <c r="G31" s="1">
        <f>SUM(G26:G30)</f>
        <v>20292.25</v>
      </c>
    </row>
    <row r="34" ht="14.25">
      <c r="H34"/>
    </row>
    <row r="38" spans="6:8" ht="14.25">
      <c r="F38" s="10"/>
      <c r="H38"/>
    </row>
    <row r="39" spans="2:12" ht="14.25">
      <c r="B39" t="s">
        <v>42</v>
      </c>
      <c r="F39"/>
      <c r="G39"/>
      <c r="H39" s="26"/>
      <c r="I39" s="187" t="s">
        <v>198</v>
      </c>
      <c r="J39" s="178"/>
      <c r="K39" s="16"/>
      <c r="L39" s="16"/>
    </row>
    <row r="40" spans="6:12" ht="14.25">
      <c r="F40" s="82">
        <v>250</v>
      </c>
      <c r="G40" t="s">
        <v>158</v>
      </c>
      <c r="H40" s="26"/>
      <c r="I40" s="174">
        <v>9</v>
      </c>
      <c r="J40" s="178" t="s">
        <v>239</v>
      </c>
      <c r="K40" s="16"/>
      <c r="L40" s="16"/>
    </row>
    <row r="41" spans="6:12" ht="14.25">
      <c r="F41" s="93">
        <v>57.53</v>
      </c>
      <c r="G41" t="s">
        <v>77</v>
      </c>
      <c r="H41" s="26"/>
      <c r="I41" s="174">
        <v>32</v>
      </c>
      <c r="J41" s="178"/>
      <c r="K41" s="16"/>
      <c r="L41" s="16"/>
    </row>
    <row r="42" spans="6:9" ht="14.25">
      <c r="F42" s="176"/>
      <c r="G42"/>
      <c r="H42"/>
      <c r="I42" s="174"/>
    </row>
    <row r="43" spans="6:9" ht="14.25">
      <c r="F43" s="176"/>
      <c r="G43"/>
      <c r="H43"/>
      <c r="I43" s="174"/>
    </row>
    <row r="44" spans="6:9" ht="14.25">
      <c r="F44" s="176"/>
      <c r="G44"/>
      <c r="H44"/>
      <c r="I44" s="174"/>
    </row>
    <row r="45" spans="6:12" ht="14.25">
      <c r="F45" s="176"/>
      <c r="G45"/>
      <c r="H45" s="26"/>
      <c r="I45" s="174"/>
      <c r="J45" s="94"/>
      <c r="K45" s="16"/>
      <c r="L45" s="16"/>
    </row>
    <row r="46" spans="6:9" ht="15" thickBot="1">
      <c r="F46" s="180"/>
      <c r="G46"/>
      <c r="H46"/>
      <c r="I46" s="174"/>
    </row>
    <row r="47" spans="6:9" ht="15" thickBot="1" thickTop="1">
      <c r="F47" s="179">
        <f>SUM(F39:F46)</f>
        <v>307.53</v>
      </c>
      <c r="G47" s="93"/>
      <c r="H47" s="94"/>
      <c r="I47" s="95"/>
    </row>
    <row r="48" ht="15" thickTop="1"/>
    <row r="49" ht="14.25">
      <c r="C49" t="s">
        <v>33</v>
      </c>
    </row>
    <row r="50" spans="6:8" ht="15" thickBot="1">
      <c r="F50"/>
      <c r="G50" s="181">
        <v>19984.72</v>
      </c>
      <c r="H50" t="s">
        <v>3</v>
      </c>
    </row>
    <row r="51" spans="6:8" ht="15" thickTop="1">
      <c r="F51"/>
      <c r="H51"/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PageLayoutView="0" workbookViewId="0" topLeftCell="B16">
      <selection activeCell="I30" sqref="I30"/>
    </sheetView>
  </sheetViews>
  <sheetFormatPr defaultColWidth="9.140625" defaultRowHeight="15"/>
  <cols>
    <col min="1" max="1" width="1.57421875" style="0" customWidth="1"/>
    <col min="2" max="2" width="11.57421875" style="0" customWidth="1"/>
    <col min="3" max="3" width="17.8515625" style="0" customWidth="1"/>
    <col min="4" max="4" width="10.57421875" style="0" customWidth="1"/>
    <col min="5" max="5" width="13.7109375" style="0" customWidth="1"/>
    <col min="6" max="6" width="11.8515625" style="0" customWidth="1"/>
    <col min="7" max="7" width="11.140625" style="0" customWidth="1"/>
    <col min="8" max="8" width="17.8515625" style="0" customWidth="1"/>
    <col min="9" max="9" width="11.140625" style="0" customWidth="1"/>
    <col min="10" max="10" width="11.28125" style="0" customWidth="1"/>
    <col min="11" max="11" width="10.7109375" style="0" customWidth="1"/>
    <col min="12" max="12" width="12.00390625" style="0" customWidth="1"/>
  </cols>
  <sheetData>
    <row r="1" spans="1:9" ht="15" thickBot="1">
      <c r="A1" s="189" t="s">
        <v>262</v>
      </c>
      <c r="B1" s="189"/>
      <c r="C1" s="189"/>
      <c r="D1" s="189"/>
      <c r="E1" s="189"/>
      <c r="F1" s="189"/>
      <c r="G1" s="189"/>
      <c r="H1" s="189"/>
      <c r="I1" s="189"/>
    </row>
    <row r="2" spans="1:11" ht="15" thickBot="1">
      <c r="A2" s="17"/>
      <c r="B2" s="143" t="s">
        <v>224</v>
      </c>
      <c r="C2" s="138" t="s">
        <v>22</v>
      </c>
      <c r="D2" s="74" t="s">
        <v>79</v>
      </c>
      <c r="E2" s="84" t="s">
        <v>71</v>
      </c>
      <c r="F2" s="169" t="s">
        <v>122</v>
      </c>
      <c r="G2" s="75" t="s">
        <v>65</v>
      </c>
      <c r="H2" s="112" t="s">
        <v>23</v>
      </c>
      <c r="I2" s="74" t="s">
        <v>79</v>
      </c>
      <c r="J2" s="84" t="s">
        <v>70</v>
      </c>
      <c r="K2" s="170" t="s">
        <v>122</v>
      </c>
    </row>
    <row r="3" spans="1:12" ht="14.25">
      <c r="A3" s="17"/>
      <c r="B3" s="144" t="s">
        <v>4</v>
      </c>
      <c r="C3" s="76"/>
      <c r="D3" s="73"/>
      <c r="E3" s="85"/>
      <c r="F3" s="73"/>
      <c r="G3" s="79" t="s">
        <v>4</v>
      </c>
      <c r="H3" s="113"/>
      <c r="I3" s="73" t="s">
        <v>4</v>
      </c>
      <c r="J3" s="83"/>
      <c r="K3" s="137"/>
      <c r="L3" s="133"/>
    </row>
    <row r="4" spans="1:12" ht="14.25">
      <c r="A4" s="17"/>
      <c r="B4" s="137"/>
      <c r="C4" s="77"/>
      <c r="D4" s="65"/>
      <c r="E4" s="86"/>
      <c r="F4" s="65"/>
      <c r="G4" s="24">
        <v>702.92</v>
      </c>
      <c r="H4" s="114" t="s">
        <v>13</v>
      </c>
      <c r="I4" s="188">
        <f>Payments!J117</f>
        <v>722.51</v>
      </c>
      <c r="J4" s="128">
        <v>710</v>
      </c>
      <c r="K4" s="137">
        <v>730</v>
      </c>
      <c r="L4" s="132"/>
    </row>
    <row r="5" spans="1:12" ht="14.25">
      <c r="A5" s="17"/>
      <c r="B5" s="145">
        <v>14391</v>
      </c>
      <c r="C5" s="27" t="s">
        <v>7</v>
      </c>
      <c r="D5" s="68">
        <v>14268.7</v>
      </c>
      <c r="E5" s="86">
        <v>14380.49</v>
      </c>
      <c r="F5" s="65">
        <v>14500</v>
      </c>
      <c r="G5" s="24"/>
      <c r="H5" s="114" t="s">
        <v>53</v>
      </c>
      <c r="I5" s="188">
        <v>150.5</v>
      </c>
      <c r="J5" s="86">
        <v>200</v>
      </c>
      <c r="K5" s="137">
        <v>250</v>
      </c>
      <c r="L5" s="134"/>
    </row>
    <row r="6" spans="1:12" ht="14.25">
      <c r="A6" s="17"/>
      <c r="B6" s="146">
        <f>Receipts!P41</f>
        <v>0</v>
      </c>
      <c r="C6" s="27"/>
      <c r="D6" s="65"/>
      <c r="E6" s="86"/>
      <c r="F6" s="65"/>
      <c r="G6" s="24">
        <v>245.26</v>
      </c>
      <c r="H6" s="115" t="s">
        <v>14</v>
      </c>
      <c r="I6" s="188">
        <f>Payments!L117</f>
        <v>253.22</v>
      </c>
      <c r="J6" s="86">
        <v>300</v>
      </c>
      <c r="K6" s="137">
        <v>260</v>
      </c>
      <c r="L6" s="132"/>
    </row>
    <row r="7" spans="1:12" ht="14.25">
      <c r="A7" s="17"/>
      <c r="B7" s="145">
        <v>29.08</v>
      </c>
      <c r="C7" s="27" t="s">
        <v>8</v>
      </c>
      <c r="D7" s="68">
        <f>Receipts!G41</f>
        <v>1.6099999999999999</v>
      </c>
      <c r="E7" s="86">
        <v>30</v>
      </c>
      <c r="F7" s="65">
        <v>5</v>
      </c>
      <c r="G7" s="24">
        <v>1326.71</v>
      </c>
      <c r="H7" s="115" t="s">
        <v>15</v>
      </c>
      <c r="I7" s="188">
        <f>Payments!M117</f>
        <v>942.3600000000001</v>
      </c>
      <c r="J7" s="86">
        <v>1000</v>
      </c>
      <c r="K7" s="137">
        <v>1000</v>
      </c>
      <c r="L7" s="132"/>
    </row>
    <row r="8" spans="1:12" ht="14.25">
      <c r="A8" s="17"/>
      <c r="B8" s="145">
        <v>1294.22</v>
      </c>
      <c r="C8" s="27" t="s">
        <v>9</v>
      </c>
      <c r="D8" s="68">
        <v>1194.32</v>
      </c>
      <c r="E8" s="86"/>
      <c r="F8" s="65"/>
      <c r="G8" s="24">
        <v>135</v>
      </c>
      <c r="H8" s="115" t="s">
        <v>16</v>
      </c>
      <c r="I8" s="188">
        <f>Payments!N117</f>
        <v>135</v>
      </c>
      <c r="J8" s="86">
        <v>150</v>
      </c>
      <c r="K8" s="137">
        <v>150</v>
      </c>
      <c r="L8" s="132"/>
    </row>
    <row r="9" spans="1:12" ht="14.25">
      <c r="A9" s="17"/>
      <c r="B9" s="145">
        <v>3000</v>
      </c>
      <c r="C9" s="27" t="s">
        <v>68</v>
      </c>
      <c r="D9" s="65"/>
      <c r="E9" s="86"/>
      <c r="F9" s="65"/>
      <c r="G9" s="24">
        <v>5586.66</v>
      </c>
      <c r="H9" s="115" t="s">
        <v>75</v>
      </c>
      <c r="I9" s="188">
        <f>Payments!O117</f>
        <v>11574.53</v>
      </c>
      <c r="J9" s="129">
        <v>9000</v>
      </c>
      <c r="K9" s="137">
        <v>9814.38</v>
      </c>
      <c r="L9" s="132"/>
    </row>
    <row r="10" spans="1:12" ht="14.25">
      <c r="A10" s="17"/>
      <c r="B10" s="145">
        <v>300</v>
      </c>
      <c r="C10" s="27" t="s">
        <v>35</v>
      </c>
      <c r="D10" s="68">
        <f>Receipts!J41</f>
        <v>1000</v>
      </c>
      <c r="E10" s="86"/>
      <c r="F10" s="65"/>
      <c r="G10" s="24">
        <v>578.52</v>
      </c>
      <c r="H10" s="115" t="s">
        <v>29</v>
      </c>
      <c r="I10" s="188">
        <f>Payments!P117</f>
        <v>1096.35</v>
      </c>
      <c r="J10" s="86">
        <v>750</v>
      </c>
      <c r="K10" s="137">
        <v>850</v>
      </c>
      <c r="L10" s="135"/>
    </row>
    <row r="11" spans="1:12" ht="14.25">
      <c r="A11" s="17"/>
      <c r="B11" s="145"/>
      <c r="C11" s="27" t="s">
        <v>44</v>
      </c>
      <c r="D11" s="65"/>
      <c r="E11" s="86">
        <v>500</v>
      </c>
      <c r="F11" s="65">
        <v>500</v>
      </c>
      <c r="G11" s="24">
        <v>83.28</v>
      </c>
      <c r="H11" s="115" t="s">
        <v>38</v>
      </c>
      <c r="I11" s="188"/>
      <c r="J11" s="86">
        <v>1000</v>
      </c>
      <c r="K11" s="137">
        <v>1000</v>
      </c>
      <c r="L11" s="132"/>
    </row>
    <row r="12" spans="1:12" ht="14.25">
      <c r="A12" s="17"/>
      <c r="B12" s="145"/>
      <c r="C12" s="27" t="s">
        <v>45</v>
      </c>
      <c r="D12" s="65"/>
      <c r="E12" s="86"/>
      <c r="F12" s="65"/>
      <c r="G12" s="24"/>
      <c r="H12" s="115" t="s">
        <v>50</v>
      </c>
      <c r="I12" s="188"/>
      <c r="J12" s="86">
        <v>500</v>
      </c>
      <c r="K12" s="137">
        <v>500</v>
      </c>
      <c r="L12" s="132"/>
    </row>
    <row r="13" spans="1:12" ht="14.25">
      <c r="A13" s="17"/>
      <c r="B13" s="145">
        <f>Receipts!M41</f>
        <v>0</v>
      </c>
      <c r="C13" s="27" t="s">
        <v>58</v>
      </c>
      <c r="D13" s="65"/>
      <c r="E13" s="86">
        <v>14500</v>
      </c>
      <c r="F13" s="65">
        <v>14500</v>
      </c>
      <c r="G13" s="24">
        <v>1189.49</v>
      </c>
      <c r="H13" s="115" t="s">
        <v>30</v>
      </c>
      <c r="I13" s="188">
        <f>Payments!I117</f>
        <v>1294.74</v>
      </c>
      <c r="J13" s="86"/>
      <c r="K13" s="137"/>
      <c r="L13" s="132"/>
    </row>
    <row r="14" spans="1:12" ht="14.25">
      <c r="A14" s="17"/>
      <c r="B14" s="145"/>
      <c r="C14" s="27" t="s">
        <v>67</v>
      </c>
      <c r="D14" s="65"/>
      <c r="E14" s="86">
        <v>5520</v>
      </c>
      <c r="F14" s="65"/>
      <c r="G14" s="24">
        <v>1111.5</v>
      </c>
      <c r="H14" s="115" t="s">
        <v>46</v>
      </c>
      <c r="I14" s="188">
        <f>Payments!R117</f>
        <v>2263.5</v>
      </c>
      <c r="J14" s="86">
        <v>1000</v>
      </c>
      <c r="K14" s="137">
        <v>1750</v>
      </c>
      <c r="L14" s="132"/>
    </row>
    <row r="15" spans="1:12" ht="15" thickBot="1">
      <c r="A15" s="17"/>
      <c r="B15" s="147"/>
      <c r="C15" s="28"/>
      <c r="D15" s="78"/>
      <c r="E15" s="130"/>
      <c r="F15" s="65"/>
      <c r="G15" s="24">
        <v>1196.15</v>
      </c>
      <c r="H15" s="115" t="s">
        <v>52</v>
      </c>
      <c r="I15" s="188">
        <f>Payments!S117</f>
        <v>186.98</v>
      </c>
      <c r="J15" s="86">
        <v>400</v>
      </c>
      <c r="K15" s="137">
        <v>400</v>
      </c>
      <c r="L15" s="132"/>
    </row>
    <row r="16" spans="1:12" ht="15" thickBot="1">
      <c r="A16" s="17"/>
      <c r="B16" s="125">
        <f>SUM(B5:B15)</f>
        <v>19014.3</v>
      </c>
      <c r="C16" s="139" t="s">
        <v>3</v>
      </c>
      <c r="D16" s="125">
        <f>SUM(D5:D15)</f>
        <v>16464.63</v>
      </c>
      <c r="E16" s="183">
        <f>SUM(E5:E15)</f>
        <v>34930.49</v>
      </c>
      <c r="F16" s="182">
        <f>SUM(F5:F15)</f>
        <v>29505</v>
      </c>
      <c r="G16" s="24">
        <v>500</v>
      </c>
      <c r="H16" s="115" t="s">
        <v>43</v>
      </c>
      <c r="I16" s="188">
        <f>Payments!W117</f>
        <v>500</v>
      </c>
      <c r="J16" s="86">
        <v>500</v>
      </c>
      <c r="K16" s="137">
        <v>500</v>
      </c>
      <c r="L16" s="132"/>
    </row>
    <row r="17" spans="1:12" ht="15" thickBot="1">
      <c r="A17" s="17"/>
      <c r="B17" s="148"/>
      <c r="C17" s="101"/>
      <c r="D17" s="126"/>
      <c r="E17" s="131"/>
      <c r="F17" s="65"/>
      <c r="G17" s="24">
        <v>440</v>
      </c>
      <c r="H17" s="115" t="s">
        <v>47</v>
      </c>
      <c r="I17" s="188">
        <v>500</v>
      </c>
      <c r="J17" s="86">
        <v>500</v>
      </c>
      <c r="K17" s="137">
        <v>500</v>
      </c>
      <c r="L17" s="132"/>
    </row>
    <row r="18" spans="1:12" ht="14.25">
      <c r="A18" s="17"/>
      <c r="B18" s="149"/>
      <c r="C18" s="140"/>
      <c r="D18" s="127" t="s">
        <v>4</v>
      </c>
      <c r="E18" s="28"/>
      <c r="F18" s="31"/>
      <c r="G18" s="24"/>
      <c r="H18" s="115" t="s">
        <v>44</v>
      </c>
      <c r="I18" s="188"/>
      <c r="J18" s="86">
        <v>500</v>
      </c>
      <c r="K18" s="137">
        <v>500</v>
      </c>
      <c r="L18" s="132"/>
    </row>
    <row r="19" spans="1:12" ht="14.25">
      <c r="A19" s="17"/>
      <c r="B19" s="150"/>
      <c r="C19" s="141" t="s">
        <v>80</v>
      </c>
      <c r="D19" s="102">
        <v>27966.03</v>
      </c>
      <c r="E19" s="96"/>
      <c r="F19" s="87"/>
      <c r="G19" s="24">
        <v>2624</v>
      </c>
      <c r="H19" s="115" t="s">
        <v>48</v>
      </c>
      <c r="I19" s="188">
        <f>Payments!U117</f>
        <v>4290</v>
      </c>
      <c r="J19" s="86">
        <v>5000</v>
      </c>
      <c r="K19" s="137">
        <v>9000</v>
      </c>
      <c r="L19" s="132"/>
    </row>
    <row r="20" spans="1:12" ht="14.25">
      <c r="A20" s="17"/>
      <c r="B20" s="149"/>
      <c r="C20" s="27" t="s">
        <v>61</v>
      </c>
      <c r="D20" s="103">
        <v>16464.63</v>
      </c>
      <c r="E20" s="96"/>
      <c r="F20" s="99"/>
      <c r="G20" s="24"/>
      <c r="H20" s="115" t="s">
        <v>49</v>
      </c>
      <c r="I20" s="25"/>
      <c r="J20" s="86">
        <v>200</v>
      </c>
      <c r="K20" s="137">
        <v>200</v>
      </c>
      <c r="L20" s="132"/>
    </row>
    <row r="21" spans="1:12" ht="14.25">
      <c r="A21" s="17"/>
      <c r="B21" s="149"/>
      <c r="C21" s="27" t="s">
        <v>3</v>
      </c>
      <c r="D21" s="103">
        <f>SUM(D19:D20)</f>
        <v>44430.66</v>
      </c>
      <c r="E21" s="97"/>
      <c r="F21" s="88"/>
      <c r="G21" s="24"/>
      <c r="H21" s="115" t="s">
        <v>51</v>
      </c>
      <c r="I21" s="25"/>
      <c r="J21" s="86">
        <v>500</v>
      </c>
      <c r="K21" s="137">
        <v>500</v>
      </c>
      <c r="L21" s="132"/>
    </row>
    <row r="22" spans="1:12" ht="15" thickBot="1">
      <c r="A22" s="17"/>
      <c r="B22" s="149"/>
      <c r="C22" s="28" t="s">
        <v>31</v>
      </c>
      <c r="D22" s="104">
        <v>24445.94</v>
      </c>
      <c r="E22" s="96"/>
      <c r="F22" s="88"/>
      <c r="G22" s="24"/>
      <c r="H22" s="115" t="s">
        <v>54</v>
      </c>
      <c r="I22" s="25"/>
      <c r="J22" s="86">
        <v>500</v>
      </c>
      <c r="K22" s="137">
        <v>500</v>
      </c>
      <c r="L22" s="132"/>
    </row>
    <row r="23" spans="1:12" ht="15" thickBot="1">
      <c r="A23" s="17"/>
      <c r="B23" s="149"/>
      <c r="C23" s="142" t="s">
        <v>3</v>
      </c>
      <c r="D23" s="89">
        <v>19984.72</v>
      </c>
      <c r="E23" s="97"/>
      <c r="F23" s="88"/>
      <c r="G23" s="24"/>
      <c r="H23" s="115" t="s">
        <v>56</v>
      </c>
      <c r="I23" s="25"/>
      <c r="J23" s="86">
        <v>1000</v>
      </c>
      <c r="K23" s="137">
        <v>1000</v>
      </c>
      <c r="L23" s="132"/>
    </row>
    <row r="24" spans="1:12" ht="14.25">
      <c r="A24" s="17"/>
      <c r="B24" s="149"/>
      <c r="C24" s="29"/>
      <c r="D24" s="105"/>
      <c r="E24" s="97"/>
      <c r="F24" s="88"/>
      <c r="G24" s="24"/>
      <c r="H24" s="115" t="s">
        <v>57</v>
      </c>
      <c r="I24" s="25">
        <v>75</v>
      </c>
      <c r="J24" s="86">
        <v>70</v>
      </c>
      <c r="K24" s="137">
        <v>70</v>
      </c>
      <c r="L24" s="132"/>
    </row>
    <row r="25" spans="1:12" ht="14.25">
      <c r="A25" s="17"/>
      <c r="B25" s="149"/>
      <c r="C25" s="27" t="s">
        <v>137</v>
      </c>
      <c r="D25" s="177"/>
      <c r="E25" s="97"/>
      <c r="F25" s="88"/>
      <c r="G25" s="24"/>
      <c r="H25" s="115" t="s">
        <v>59</v>
      </c>
      <c r="I25" s="25"/>
      <c r="J25" s="86">
        <v>40</v>
      </c>
      <c r="K25" s="137">
        <v>20</v>
      </c>
      <c r="L25" s="132"/>
    </row>
    <row r="26" spans="1:12" ht="14.25">
      <c r="A26" s="17"/>
      <c r="B26" s="149"/>
      <c r="C26" s="27" t="s">
        <v>27</v>
      </c>
      <c r="D26" s="103">
        <v>20502.25</v>
      </c>
      <c r="E26" s="97"/>
      <c r="F26" s="88"/>
      <c r="G26" s="24"/>
      <c r="H26" s="115" t="s">
        <v>66</v>
      </c>
      <c r="I26" s="25"/>
      <c r="J26" s="86"/>
      <c r="K26" s="137">
        <v>2500</v>
      </c>
      <c r="L26" s="132"/>
    </row>
    <row r="27" spans="1:12" ht="14.25">
      <c r="A27" s="17"/>
      <c r="B27" s="149"/>
      <c r="C27" s="27" t="s">
        <v>28</v>
      </c>
      <c r="D27" s="103"/>
      <c r="E27" s="96"/>
      <c r="F27" s="100"/>
      <c r="G27" s="24">
        <v>502.5</v>
      </c>
      <c r="H27" s="115" t="s">
        <v>60</v>
      </c>
      <c r="I27" s="25">
        <v>461.25</v>
      </c>
      <c r="J27" s="86">
        <v>500</v>
      </c>
      <c r="K27" s="137">
        <v>500</v>
      </c>
      <c r="L27" s="132"/>
    </row>
    <row r="28" spans="1:12" ht="14.25">
      <c r="A28" s="17"/>
      <c r="B28" s="149"/>
      <c r="C28" s="152"/>
      <c r="D28" s="153"/>
      <c r="E28" s="29"/>
      <c r="F28" s="32"/>
      <c r="G28" s="24">
        <f>Payments!AA117</f>
        <v>0</v>
      </c>
      <c r="H28" s="115" t="s">
        <v>74</v>
      </c>
      <c r="I28" s="25"/>
      <c r="J28" s="86">
        <v>2000</v>
      </c>
      <c r="K28" s="137">
        <v>2000</v>
      </c>
      <c r="L28" s="132"/>
    </row>
    <row r="29" spans="1:12" ht="16.5" thickBot="1">
      <c r="A29" s="17"/>
      <c r="B29" s="149"/>
      <c r="C29" s="141" t="s">
        <v>64</v>
      </c>
      <c r="D29" s="106">
        <f>SUM(D26:D28)</f>
        <v>20502.25</v>
      </c>
      <c r="E29" s="27"/>
      <c r="F29" s="30"/>
      <c r="G29" s="80"/>
      <c r="H29" s="116"/>
      <c r="I29" s="80"/>
      <c r="J29" s="130"/>
      <c r="K29" s="157"/>
      <c r="L29" s="132"/>
    </row>
    <row r="30" spans="1:12" ht="15" thickBot="1">
      <c r="A30" s="17"/>
      <c r="B30" s="154"/>
      <c r="C30" s="28" t="s">
        <v>62</v>
      </c>
      <c r="D30" s="104">
        <v>517.53</v>
      </c>
      <c r="E30" s="28"/>
      <c r="F30" s="31"/>
      <c r="G30" s="155">
        <f>SUM(G4:G29)</f>
        <v>16221.99</v>
      </c>
      <c r="H30" s="156" t="s">
        <v>3</v>
      </c>
      <c r="I30" s="184">
        <f>SUM(I4:I29)</f>
        <v>24445.94</v>
      </c>
      <c r="J30" s="185">
        <f>SUM(J4:J29)</f>
        <v>26320</v>
      </c>
      <c r="K30" s="171">
        <f>SUM(K4:K29)</f>
        <v>34494.38</v>
      </c>
      <c r="L30" s="132"/>
    </row>
    <row r="31" spans="1:12" ht="15" thickBot="1">
      <c r="A31" s="17"/>
      <c r="B31" s="162"/>
      <c r="C31" s="163" t="s">
        <v>63</v>
      </c>
      <c r="D31" s="165"/>
      <c r="E31" s="162"/>
      <c r="F31" s="162"/>
      <c r="G31" s="162"/>
      <c r="H31" s="162"/>
      <c r="I31" s="162"/>
      <c r="J31" s="162"/>
      <c r="K31" s="158"/>
      <c r="L31" s="136"/>
    </row>
    <row r="32" spans="1:12" ht="15" thickBot="1">
      <c r="A32" s="17"/>
      <c r="B32" s="161"/>
      <c r="C32" s="159" t="s">
        <v>32</v>
      </c>
      <c r="D32" s="164">
        <v>19984.72</v>
      </c>
      <c r="E32" s="166"/>
      <c r="F32" s="166"/>
      <c r="G32" s="167"/>
      <c r="H32" s="166"/>
      <c r="I32" s="166"/>
      <c r="J32" s="168"/>
      <c r="K32" s="160"/>
      <c r="L32" s="136"/>
    </row>
    <row r="33" ht="14.25">
      <c r="A33" s="17"/>
    </row>
    <row r="34" spans="1:11" ht="14.25">
      <c r="A34" s="13"/>
      <c r="B34" s="18"/>
      <c r="C34" s="14"/>
      <c r="F34" s="1"/>
      <c r="G34" s="175" t="s">
        <v>198</v>
      </c>
      <c r="H34" s="94"/>
      <c r="I34" s="16"/>
      <c r="J34" s="16"/>
      <c r="K34" s="16"/>
    </row>
    <row r="35" spans="2:10" ht="14.25">
      <c r="B35" s="16"/>
      <c r="C35" s="16"/>
      <c r="F35" s="1"/>
      <c r="G35" s="174"/>
      <c r="H35" s="178"/>
      <c r="I35" s="16"/>
      <c r="J35" s="16"/>
    </row>
    <row r="36" spans="3:12" ht="14.25">
      <c r="C36" t="s">
        <v>121</v>
      </c>
      <c r="D36" s="82">
        <v>250</v>
      </c>
      <c r="E36" t="s">
        <v>158</v>
      </c>
      <c r="F36" s="1"/>
      <c r="G36" s="187" t="s">
        <v>263</v>
      </c>
      <c r="H36" s="178"/>
      <c r="I36" s="16"/>
      <c r="J36" s="16"/>
      <c r="K36" s="16"/>
      <c r="L36" s="16"/>
    </row>
    <row r="37" spans="4:12" ht="14.25">
      <c r="D37" s="93">
        <v>57.53</v>
      </c>
      <c r="E37" t="s">
        <v>77</v>
      </c>
      <c r="F37" s="1"/>
      <c r="G37" s="174">
        <v>32</v>
      </c>
      <c r="H37" s="178"/>
      <c r="I37" s="16"/>
      <c r="J37" s="16"/>
      <c r="K37" s="16"/>
      <c r="L37" s="16"/>
    </row>
    <row r="38" spans="4:12" ht="14.25">
      <c r="D38" s="176">
        <v>210</v>
      </c>
      <c r="E38" t="s">
        <v>266</v>
      </c>
      <c r="G38" s="174">
        <v>34</v>
      </c>
      <c r="K38" s="16"/>
      <c r="L38" s="16"/>
    </row>
    <row r="39" spans="3:12" ht="14.25">
      <c r="C39" s="8"/>
      <c r="D39" s="176"/>
      <c r="G39" s="174"/>
      <c r="K39" s="16"/>
      <c r="L39" s="16"/>
    </row>
    <row r="40" spans="3:12" ht="14.25">
      <c r="C40" s="8"/>
      <c r="D40" s="176"/>
      <c r="G40" s="174"/>
      <c r="K40" s="16"/>
      <c r="L40" s="16"/>
    </row>
    <row r="41" spans="3:12" ht="14.25">
      <c r="C41" s="8"/>
      <c r="D41" s="176"/>
      <c r="F41" s="1"/>
      <c r="G41" s="174"/>
      <c r="H41" s="94"/>
      <c r="I41" s="16"/>
      <c r="J41" s="16"/>
      <c r="K41" s="16"/>
      <c r="L41" s="16"/>
    </row>
    <row r="42" spans="4:7" ht="15" thickBot="1">
      <c r="D42" s="180"/>
      <c r="G42" s="174"/>
    </row>
    <row r="43" spans="4:7" ht="15" thickBot="1" thickTop="1">
      <c r="D43" s="179">
        <f>SUM(D35:D42)</f>
        <v>517.53</v>
      </c>
      <c r="E43" s="93"/>
      <c r="F43" s="94"/>
      <c r="G43" s="95"/>
    </row>
    <row r="44" spans="3:12" ht="15" thickTop="1">
      <c r="C44" s="93" t="s">
        <v>3</v>
      </c>
      <c r="H44" s="94"/>
      <c r="I44" s="93"/>
      <c r="J44" s="16"/>
      <c r="K44" s="16"/>
      <c r="L44" s="16"/>
    </row>
    <row r="45" spans="3:12" ht="14.25">
      <c r="C45" s="93"/>
      <c r="D45" s="93"/>
      <c r="E45" s="93"/>
      <c r="F45" s="93"/>
      <c r="G45" s="93"/>
      <c r="H45" s="16"/>
      <c r="I45" s="16"/>
      <c r="J45" s="16"/>
      <c r="K45" s="16"/>
      <c r="L45" s="16"/>
    </row>
    <row r="46" spans="3:15" ht="14.25">
      <c r="C46" s="8" t="s">
        <v>213</v>
      </c>
      <c r="F46" s="1"/>
      <c r="G46" s="12"/>
      <c r="H46" s="1"/>
      <c r="I46" s="93"/>
      <c r="J46" s="93"/>
      <c r="K46" s="93"/>
      <c r="L46" s="93"/>
      <c r="M46" s="93"/>
      <c r="N46" s="93"/>
      <c r="O46" s="93"/>
    </row>
    <row r="47" spans="3:15" ht="14.25">
      <c r="C47" t="s">
        <v>211</v>
      </c>
      <c r="D47" t="s">
        <v>214</v>
      </c>
      <c r="F47">
        <v>18263.06</v>
      </c>
      <c r="G47" s="12" t="s">
        <v>217</v>
      </c>
      <c r="H47" s="1"/>
      <c r="I47" s="93"/>
      <c r="J47" s="93"/>
      <c r="K47" s="93"/>
      <c r="L47" s="93"/>
      <c r="M47" s="93"/>
      <c r="N47" s="93"/>
      <c r="O47" s="93"/>
    </row>
    <row r="48" spans="3:15" ht="14.25">
      <c r="C48" t="s">
        <v>216</v>
      </c>
      <c r="D48" t="s">
        <v>214</v>
      </c>
      <c r="F48" s="1">
        <v>7244.36</v>
      </c>
      <c r="G48" s="12" t="s">
        <v>215</v>
      </c>
      <c r="H48" s="1"/>
      <c r="I48" s="16"/>
      <c r="J48" s="16"/>
      <c r="K48" s="16"/>
      <c r="L48" s="16"/>
      <c r="M48" s="16"/>
      <c r="N48" s="16"/>
      <c r="O48" s="16"/>
    </row>
    <row r="49" spans="3:12" ht="14.25">
      <c r="C49" s="132"/>
      <c r="D49" s="16"/>
      <c r="E49" s="16"/>
      <c r="F49" s="94"/>
      <c r="G49" s="95"/>
      <c r="H49" s="94"/>
      <c r="I49" s="16"/>
      <c r="J49" s="16"/>
      <c r="K49" s="16"/>
      <c r="L49" s="16"/>
    </row>
    <row r="50" spans="6:8" ht="14.25">
      <c r="F50" s="1"/>
      <c r="G50" s="12"/>
      <c r="H50" s="1"/>
    </row>
    <row r="66" spans="3:6" ht="14.25">
      <c r="C66" s="8" t="s">
        <v>159</v>
      </c>
      <c r="D66" s="8"/>
      <c r="E66" s="8"/>
      <c r="F66" s="172"/>
    </row>
    <row r="67" spans="3:8" ht="14.25">
      <c r="C67" t="s">
        <v>168</v>
      </c>
      <c r="F67" s="1"/>
      <c r="G67" s="12"/>
      <c r="H67" s="1"/>
    </row>
    <row r="68" spans="3:8" ht="14.25">
      <c r="C68" t="s">
        <v>169</v>
      </c>
      <c r="G68" s="11"/>
      <c r="H68" s="1"/>
    </row>
    <row r="69" ht="14.25">
      <c r="C69" t="s">
        <v>170</v>
      </c>
    </row>
    <row r="70" ht="14.25">
      <c r="C70" t="s">
        <v>160</v>
      </c>
    </row>
    <row r="71" ht="14.25">
      <c r="C71" t="s">
        <v>178</v>
      </c>
    </row>
    <row r="72" spans="3:7" ht="14.25">
      <c r="C72" t="s">
        <v>177</v>
      </c>
      <c r="G72" t="s">
        <v>175</v>
      </c>
    </row>
    <row r="73" ht="14.25">
      <c r="C73" t="s">
        <v>179</v>
      </c>
    </row>
    <row r="74" ht="14.25">
      <c r="C74" t="s">
        <v>176</v>
      </c>
    </row>
    <row r="75" ht="14.25">
      <c r="C75" t="s">
        <v>173</v>
      </c>
    </row>
    <row r="76" ht="14.25">
      <c r="C76" t="s">
        <v>174</v>
      </c>
    </row>
    <row r="77" ht="14.25">
      <c r="C77" t="s">
        <v>180</v>
      </c>
    </row>
    <row r="78" ht="14.25">
      <c r="C78" t="s">
        <v>171</v>
      </c>
    </row>
    <row r="79" ht="14.25">
      <c r="C79" t="s">
        <v>172</v>
      </c>
    </row>
    <row r="80" ht="14.25">
      <c r="C80" t="s">
        <v>161</v>
      </c>
    </row>
    <row r="82" ht="14.25">
      <c r="C82" t="s">
        <v>162</v>
      </c>
    </row>
    <row r="84" ht="14.25">
      <c r="C84" t="s">
        <v>163</v>
      </c>
    </row>
    <row r="85" ht="14.25">
      <c r="C85" t="s">
        <v>181</v>
      </c>
    </row>
    <row r="87" ht="14.25">
      <c r="C87" t="s">
        <v>225</v>
      </c>
    </row>
    <row r="88" ht="14.25">
      <c r="C88" t="s">
        <v>226</v>
      </c>
    </row>
    <row r="89" spans="3:9" ht="14.25">
      <c r="C89" t="s">
        <v>220</v>
      </c>
      <c r="I89" t="s">
        <v>222</v>
      </c>
    </row>
    <row r="91" spans="3:9" ht="14.25">
      <c r="C91" t="s">
        <v>221</v>
      </c>
      <c r="I91" t="s">
        <v>223</v>
      </c>
    </row>
    <row r="93" ht="14.25">
      <c r="C93" t="s">
        <v>164</v>
      </c>
    </row>
    <row r="94" ht="14.25">
      <c r="C94" t="s">
        <v>165</v>
      </c>
    </row>
    <row r="95" ht="14.25">
      <c r="C95" t="s">
        <v>166</v>
      </c>
    </row>
    <row r="96" ht="14.25">
      <c r="C96" t="s">
        <v>212</v>
      </c>
    </row>
    <row r="97" ht="14.25">
      <c r="C97" t="s">
        <v>167</v>
      </c>
    </row>
    <row r="98" ht="14.25">
      <c r="C98" t="s">
        <v>182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Mary Spencer Jones</dc:creator>
  <cp:keywords/>
  <dc:description/>
  <cp:lastModifiedBy>Jayne Madeley</cp:lastModifiedBy>
  <cp:lastPrinted>2022-05-01T09:21:11Z</cp:lastPrinted>
  <dcterms:created xsi:type="dcterms:W3CDTF">2011-08-14T07:02:44Z</dcterms:created>
  <dcterms:modified xsi:type="dcterms:W3CDTF">2022-05-01T09:34:05Z</dcterms:modified>
  <cp:category/>
  <cp:version/>
  <cp:contentType/>
  <cp:contentStatus/>
</cp:coreProperties>
</file>