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<sst xmlns="http://schemas.openxmlformats.org/spreadsheetml/2006/main" count="49" uniqueCount="42">
  <si>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</si>
  <si>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</si>
  <si>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</si>
  <si>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</si>
  <si>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</si>
  <si>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</si>
  <si>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</si>
  <si>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</si>
  <si>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</si>
  <si>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</si>
  <si>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</si>
  <si>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</si>
  <si>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</si>
  <si>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</si>
  <si>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</si>
  <si>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</si>
  <si>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</si>
  <si>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</si>
  <si>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</si>
  <si>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</si>
  <si>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</si>
  <si>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</si>
  <si>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</si>
  <si>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</si>
  <si>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</si>
  <si>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</si>
  <si>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</si>
  <si>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</si>
  <si>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</si>
  <si>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</si>
  <si>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</si>
  <si>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</si>
  <si>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</si>
  <si>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</si>
  <si>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</si>
  <si>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</si>
  <si>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</si>
  <si>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</si>
  <si>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</si>
  <si>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</si>
  <si>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Ward fund increased and £99 more vat reclaimed.</t>
  </si>
  <si>
    <t>back payment of slary £1699, 1028 legal work,£500 in grants, £1000 grant to village hall, 300 new laptop,100 planter repair, extra tax for back pay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</si>
</sst>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D15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42" t="s">
        <v>37</v>
      </c>
      <c r="B5" s="43"/>
      <c r="C5" s="43"/>
      <c r="D5" s="43"/>
      <c r="E5" s="43"/>
      <c r="F5" s="43"/>
      <c r="G5" s="43"/>
      <c r="H5" s="43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27966</v>
      </c>
      <c r="F11" s="8">
        <v>19985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14268</v>
      </c>
      <c r="F13" s="8">
        <v>14380</v>
      </c>
      <c r="G13" s="5">
        <f>F13-D13</f>
        <v>112</v>
      </c>
      <c r="H13" s="6">
        <f>IF((D13&gt;F13),(D13-F13)/D13,IF(D13&lt;F13,-(D13-F13)/D13,IF(D13=F13,0)))</f>
        <v>0.00784973366975049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2196</v>
      </c>
      <c r="F15" s="8">
        <v>3795</v>
      </c>
      <c r="G15" s="5">
        <f>F15-D15</f>
        <v>1599</v>
      </c>
      <c r="H15" s="6">
        <f>IF((D15&gt;F15),(D15-F15)/D15,IF(D15&lt;F15,-(D15-F15)/D15,IF(D15=F15,0)))</f>
        <v>0.7281420765027322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11574</v>
      </c>
      <c r="F17" s="8">
        <v>10488</v>
      </c>
      <c r="G17" s="5">
        <f>F17-D17</f>
        <v>-1086</v>
      </c>
      <c r="H17" s="6">
        <f>IF((D17&gt;F17),(D17-F17)/D17,IF(D17&lt;F17,-(D17-F17)/D17,IF(D17=F17,0)))</f>
        <v>0.09383100051840332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12871</v>
      </c>
      <c r="F21" s="8">
        <v>7869</v>
      </c>
      <c r="G21" s="5">
        <f>F21-D21</f>
        <v>-5002</v>
      </c>
      <c r="H21" s="6">
        <f>IF((D21&gt;F21),(D21-F21)/D21,IF(D21&lt;F21,-(D21-F21)/D21,IF(D21=F21,0)))</f>
        <v>0.3886255924170616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41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19985</v>
      </c>
      <c r="F23" s="2">
        <f>F11+F13+F15-F17-F19-F21</f>
        <v>19803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19985</v>
      </c>
      <c r="F26" s="8">
        <v>19803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101430</v>
      </c>
      <c r="F28" s="8">
        <v>102486</v>
      </c>
      <c r="G28" s="5">
        <f>F28-D28</f>
        <v>1056</v>
      </c>
      <c r="H28" s="6">
        <f>IF((D28&gt;F28),(D28-F28)/D28,IF(D28&lt;F28,-(D28-F28)/D28,IF(D28=F28,0)))</f>
        <v>0.010411120970127181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Jayne Madeley</cp:lastModifiedBy>
  <cp:lastPrinted>2020-03-19T12:45:09Z</cp:lastPrinted>
  <dcterms:created xsi:type="dcterms:W3CDTF">2012-07-11T10:01:28Z</dcterms:created>
  <dcterms:modified xsi:type="dcterms:W3CDTF">2023-04-21T11:00:46Z</dcterms:modified>
  <cp:category/>
  <cp:version/>
  <cp:contentType/>
  <cp:contentStatus/>
</cp:coreProperties>
</file>